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iko\Desktop\"/>
    </mc:Choice>
  </mc:AlternateContent>
  <xr:revisionPtr revIDLastSave="0" documentId="8_{4253779C-A795-47FC-96D5-A4A33845B878}" xr6:coauthVersionLast="47" xr6:coauthVersionMax="47" xr10:uidLastSave="{00000000-0000-0000-0000-000000000000}"/>
  <bookViews>
    <workbookView xWindow="-28920" yWindow="-120" windowWidth="29040" windowHeight="15840" tabRatio="772" xr2:uid="{00000000-000D-0000-FFFF-FFFF00000000}"/>
  </bookViews>
  <sheets>
    <sheet name="出来高" sheetId="70" r:id="rId1"/>
    <sheet name="1" sheetId="21" r:id="rId2"/>
    <sheet name="2" sheetId="23" r:id="rId3"/>
    <sheet name="3" sheetId="24" r:id="rId4"/>
    <sheet name="4" sheetId="41" r:id="rId5"/>
    <sheet name="5" sheetId="42" r:id="rId6"/>
    <sheet name="6" sheetId="58" r:id="rId7"/>
    <sheet name="7" sheetId="59" r:id="rId8"/>
    <sheet name="8" sheetId="60" r:id="rId9"/>
    <sheet name="9" sheetId="61" r:id="rId10"/>
    <sheet name="10" sheetId="62" r:id="rId11"/>
    <sheet name="11" sheetId="63" r:id="rId12"/>
    <sheet name="12" sheetId="64" r:id="rId13"/>
    <sheet name="13" sheetId="65" r:id="rId14"/>
    <sheet name="14" sheetId="66" r:id="rId15"/>
    <sheet name="15" sheetId="67" r:id="rId16"/>
    <sheet name="16" sheetId="68" r:id="rId17"/>
    <sheet name="17" sheetId="69" r:id="rId18"/>
  </sheets>
  <definedNames>
    <definedName name="_xlnm.Print_Area" localSheetId="1">'1'!$A$1:$Y$25</definedName>
    <definedName name="_xlnm.Print_Area" localSheetId="10">'10'!$A$1:$Y$25</definedName>
    <definedName name="_xlnm.Print_Area" localSheetId="11">'11'!$A$1:$Y$25</definedName>
    <definedName name="_xlnm.Print_Area" localSheetId="12">'12'!$A$1:$Y$25</definedName>
    <definedName name="_xlnm.Print_Area" localSheetId="13">'13'!$A$1:$Y$25</definedName>
    <definedName name="_xlnm.Print_Area" localSheetId="14">'14'!$A$1:$Y$25</definedName>
    <definedName name="_xlnm.Print_Area" localSheetId="15">'15'!$A$1:$Y$25</definedName>
    <definedName name="_xlnm.Print_Area" localSheetId="16">'16'!$A$1:$Y$25</definedName>
    <definedName name="_xlnm.Print_Area" localSheetId="17">'17'!$A$1:$Y$25</definedName>
    <definedName name="_xlnm.Print_Area" localSheetId="2">'2'!$A$1:$Y$25</definedName>
    <definedName name="_xlnm.Print_Area" localSheetId="3">'3'!$A$1:$Y$25</definedName>
    <definedName name="_xlnm.Print_Area" localSheetId="4">'4'!$A$1:$Y$25</definedName>
    <definedName name="_xlnm.Print_Area" localSheetId="5">'5'!$A$1:$Y$25</definedName>
    <definedName name="_xlnm.Print_Area" localSheetId="6">'6'!$A$1:$Y$25</definedName>
    <definedName name="_xlnm.Print_Area" localSheetId="7">'7'!$A$1:$Y$25</definedName>
    <definedName name="_xlnm.Print_Area" localSheetId="8">'8'!$A$1:$Y$25</definedName>
    <definedName name="_xlnm.Print_Area" localSheetId="9">'9'!$A$1:$Y$25</definedName>
    <definedName name="_xlnm.Print_Area" localSheetId="0">出来高!$A$1:$L$66</definedName>
    <definedName name="契約金額列">#REF!</definedName>
    <definedName name="契約単価列">#REF!</definedName>
    <definedName name="合計10A">#REF!,#REF!,#REF!,#REF!,#REF!,#REF!,#REF!,#REF!,#REF!,#REF!,#REF!,#REF!,#REF!,#REF!,#REF!,#REF!,#REF!,#REF!,#REF!,#REF!,#REF!,#REF!,#REF!,#REF!,#REF!,#REF!,#REF!,#REF!,#REF!,#REF!</definedName>
    <definedName name="合計10B">#REF!,#REF!,#REF!,#REF!,#REF!,#REF!,#REF!,#REF!,#REF!,#REF!,#REF!,#REF!,#REF!,#REF!,#REF!,#REF!,#REF!,#REF!,#REF!,#REF!,#REF!,#REF!,#REF!,#REF!,#REF!,#REF!,#REF!,#REF!,#REF!,#REF!</definedName>
    <definedName name="合計11A">#REF!,#REF!,#REF!,#REF!,#REF!,#REF!,#REF!,#REF!,#REF!,#REF!,#REF!,#REF!,#REF!,#REF!,#REF!,#REF!,#REF!,#REF!,#REF!,#REF!,#REF!,#REF!,#REF!,#REF!,#REF!,#REF!,#REF!,#REF!,#REF!,#REF!</definedName>
    <definedName name="合計11B">#REF!,#REF!,#REF!,#REF!,#REF!,#REF!,#REF!,#REF!,#REF!,#REF!,#REF!,#REF!,#REF!,#REF!,#REF!,#REF!,#REF!,#REF!,#REF!,#REF!,#REF!,#REF!,#REF!,#REF!,#REF!,#REF!,#REF!,#REF!,#REF!,#REF!</definedName>
    <definedName name="合計12A">#REF!,#REF!,#REF!,#REF!,#REF!,#REF!,#REF!,#REF!,#REF!,#REF!,#REF!,#REF!,#REF!,#REF!,#REF!,#REF!,#REF!,#REF!,#REF!,#REF!,#REF!,#REF!,#REF!,#REF!,#REF!,#REF!,#REF!,#REF!,#REF!,#REF!</definedName>
    <definedName name="合計12B">#REF!,#REF!,#REF!,#REF!,#REF!,#REF!,#REF!,#REF!,#REF!,#REF!,#REF!,#REF!,#REF!,#REF!,#REF!,#REF!,#REF!,#REF!,#REF!,#REF!,#REF!,#REF!,#REF!,#REF!,#REF!,#REF!,#REF!,#REF!,#REF!,#REF!</definedName>
    <definedName name="合計13A">#REF!,#REF!,#REF!,#REF!,#REF!,#REF!,#REF!,#REF!,#REF!,#REF!,#REF!,#REF!,#REF!,#REF!,#REF!,#REF!,#REF!,#REF!,#REF!,#REF!,#REF!,#REF!,#REF!,#REF!,#REF!,#REF!,#REF!,#REF!,#REF!,#REF!</definedName>
    <definedName name="合計13B">#REF!,#REF!,#REF!,#REF!,#REF!,#REF!,#REF!,#REF!,#REF!,#REF!,#REF!,#REF!,#REF!,#REF!,#REF!,#REF!,#REF!,#REF!,#REF!,#REF!,#REF!,#REF!,#REF!,#REF!,#REF!,#REF!,#REF!,#REF!,#REF!,#REF!</definedName>
    <definedName name="合計14A">#REF!,#REF!,#REF!,#REF!,#REF!,#REF!,#REF!,#REF!,#REF!,#REF!,#REF!,#REF!,#REF!,#REF!,#REF!,#REF!,#REF!,#REF!,#REF!,#REF!,#REF!,#REF!,#REF!,#REF!,#REF!,#REF!,#REF!,#REF!,#REF!,#REF!</definedName>
    <definedName name="合計14B">#REF!,#REF!,#REF!,#REF!,#REF!,#REF!,#REF!,#REF!,#REF!,#REF!,#REF!,#REF!,#REF!,#REF!,#REF!,#REF!,#REF!,#REF!,#REF!,#REF!,#REF!,#REF!,#REF!,#REF!,#REF!,#REF!,#REF!,#REF!,#REF!,#REF!</definedName>
    <definedName name="合計15A">#REF!,#REF!,#REF!,#REF!,#REF!,#REF!,#REF!,#REF!,#REF!,#REF!,#REF!,#REF!,#REF!,#REF!,#REF!,#REF!,#REF!,#REF!,#REF!,#REF!,#REF!,#REF!,#REF!,#REF!,#REF!,#REF!,#REF!,#REF!,#REF!,#REF!</definedName>
    <definedName name="合計15B">#REF!,#REF!,#REF!,#REF!,#REF!,#REF!,#REF!,#REF!,#REF!,#REF!,#REF!,#REF!,#REF!,#REF!,#REF!,#REF!,#REF!,#REF!,#REF!,#REF!,#REF!,#REF!,#REF!,#REF!,#REF!,#REF!,#REF!,#REF!,#REF!,#REF!</definedName>
    <definedName name="合計1A">#REF!,#REF!,#REF!,#REF!,#REF!,#REF!,#REF!,#REF!,#REF!,#REF!,#REF!,#REF!,#REF!,#REF!,#REF!,#REF!,#REF!,#REF!,#REF!,#REF!,#REF!,#REF!,#REF!,#REF!,#REF!,#REF!,#REF!,#REF!,#REF!,#REF!</definedName>
    <definedName name="合計1B">#REF!,#REF!,#REF!,#REF!,#REF!,#REF!,#REF!,#REF!,#REF!,#REF!,#REF!,#REF!,#REF!,#REF!,#REF!,#REF!,#REF!,#REF!,#REF!,#REF!,#REF!,#REF!,#REF!,#REF!,#REF!,#REF!,#REF!,#REF!,#REF!,#REF!</definedName>
    <definedName name="合計2A">#REF!,#REF!,#REF!,#REF!,#REF!,#REF!,#REF!,#REF!,#REF!,#REF!,#REF!,#REF!,#REF!,#REF!,#REF!,#REF!,#REF!,#REF!,#REF!,#REF!,#REF!,#REF!,#REF!,#REF!,#REF!,#REF!,#REF!,#REF!,#REF!,#REF!</definedName>
    <definedName name="合計2B">#REF!,#REF!,#REF!,#REF!,#REF!,#REF!,#REF!,#REF!,#REF!,#REF!,#REF!,#REF!,#REF!,#REF!,#REF!,#REF!,#REF!,#REF!,#REF!,#REF!,#REF!,#REF!,#REF!,#REF!,#REF!,#REF!,#REF!,#REF!,#REF!,#REF!</definedName>
    <definedName name="合計3A">#REF!,#REF!,#REF!,#REF!,#REF!,#REF!,#REF!,#REF!,#REF!,#REF!,#REF!,#REF!,#REF!,#REF!,#REF!,#REF!,#REF!,#REF!,#REF!,#REF!,#REF!,#REF!,#REF!,#REF!,#REF!,#REF!,#REF!,#REF!,#REF!,#REF!</definedName>
    <definedName name="合計3B">#REF!,#REF!,#REF!,#REF!,#REF!,#REF!,#REF!,#REF!,#REF!,#REF!,#REF!,#REF!,#REF!,#REF!,#REF!,#REF!,#REF!,#REF!,#REF!,#REF!,#REF!,#REF!,#REF!,#REF!,#REF!,#REF!,#REF!,#REF!,#REF!,#REF!</definedName>
    <definedName name="合計4A">#REF!,#REF!,#REF!,#REF!,#REF!,#REF!,#REF!,#REF!,#REF!,#REF!,#REF!,#REF!,#REF!,#REF!,#REF!,#REF!,#REF!,#REF!,#REF!,#REF!,#REF!,#REF!,#REF!,#REF!,#REF!,#REF!,#REF!,#REF!,#REF!,#REF!</definedName>
    <definedName name="合計4B">#REF!,#REF!,#REF!,#REF!,#REF!,#REF!,#REF!,#REF!,#REF!,#REF!,#REF!,#REF!,#REF!,#REF!,#REF!,#REF!,#REF!,#REF!,#REF!,#REF!,#REF!,#REF!,#REF!,#REF!,#REF!,#REF!,#REF!,#REF!,#REF!,#REF!</definedName>
    <definedName name="合計5A">#REF!,#REF!,#REF!,#REF!,#REF!,#REF!,#REF!,#REF!,#REF!,#REF!,#REF!,#REF!,#REF!,#REF!,#REF!,#REF!,#REF!,#REF!,#REF!,#REF!,#REF!,#REF!,#REF!,#REF!,#REF!,#REF!,#REF!,#REF!,#REF!,#REF!</definedName>
    <definedName name="合計5B">#REF!,#REF!,#REF!,#REF!,#REF!,#REF!,#REF!,#REF!,#REF!,#REF!,#REF!,#REF!,#REF!,#REF!,#REF!,#REF!,#REF!,#REF!,#REF!,#REF!,#REF!,#REF!,#REF!,#REF!,#REF!,#REF!,#REF!,#REF!,#REF!,#REF!</definedName>
    <definedName name="合計6A">#REF!,#REF!,#REF!,#REF!,#REF!,#REF!,#REF!,#REF!,#REF!,#REF!,#REF!,#REF!,#REF!,#REF!,#REF!,#REF!,#REF!,#REF!,#REF!,#REF!,#REF!,#REF!,#REF!,#REF!,#REF!,#REF!,#REF!,#REF!,#REF!,#REF!</definedName>
    <definedName name="合計6B">#REF!,#REF!,#REF!,#REF!,#REF!,#REF!,#REF!,#REF!,#REF!,#REF!,#REF!,#REF!,#REF!,#REF!,#REF!,#REF!,#REF!,#REF!,#REF!,#REF!,#REF!,#REF!,#REF!,#REF!,#REF!,#REF!,#REF!,#REF!,#REF!,#REF!</definedName>
    <definedName name="合計7A">#REF!,#REF!,#REF!,#REF!,#REF!,#REF!,#REF!,#REF!,#REF!,#REF!,#REF!,#REF!,#REF!,#REF!,#REF!,#REF!,#REF!,#REF!,#REF!,#REF!,#REF!,#REF!,#REF!,#REF!,#REF!,#REF!,#REF!,#REF!,#REF!,#REF!</definedName>
    <definedName name="合計7B">#REF!,#REF!,#REF!,#REF!,#REF!,#REF!,#REF!,#REF!,#REF!,#REF!,#REF!,#REF!,#REF!,#REF!,#REF!,#REF!,#REF!,#REF!,#REF!,#REF!,#REF!,#REF!,#REF!,#REF!,#REF!,#REF!,#REF!,#REF!,#REF!,#REF!</definedName>
    <definedName name="合計8A">#REF!,#REF!,#REF!,#REF!,#REF!,#REF!,#REF!,#REF!,#REF!,#REF!,#REF!,#REF!,#REF!,#REF!,#REF!,#REF!,#REF!,#REF!,#REF!,#REF!,#REF!,#REF!,#REF!,#REF!,#REF!,#REF!,#REF!,#REF!,#REF!,#REF!</definedName>
    <definedName name="合計8B">#REF!,#REF!,#REF!,#REF!,#REF!,#REF!,#REF!,#REF!,#REF!,#REF!,#REF!,#REF!,#REF!,#REF!,#REF!,#REF!,#REF!,#REF!,#REF!,#REF!,#REF!,#REF!,#REF!,#REF!,#REF!,#REF!,#REF!,#REF!,#REF!,#REF!</definedName>
    <definedName name="合計9A">#REF!,#REF!,#REF!,#REF!,#REF!,#REF!,#REF!,#REF!,#REF!,#REF!,#REF!,#REF!,#REF!,#REF!,#REF!,#REF!,#REF!,#REF!,#REF!,#REF!,#REF!,#REF!,#REF!,#REF!,#REF!,#REF!,#REF!,#REF!,#REF!,#REF!</definedName>
    <definedName name="合計9B">#REF!,#REF!,#REF!,#REF!,#REF!,#REF!,#REF!,#REF!,#REF!,#REF!,#REF!,#REF!,#REF!,#REF!,#REF!,#REF!,#REF!,#REF!,#REF!,#REF!,#REF!,#REF!,#REF!,#REF!,#REF!,#REF!,#REF!,#REF!,#REF!,#REF!</definedName>
    <definedName name="初めの年月日">#REF!</definedName>
    <definedName name="消費税額等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70" l="1"/>
  <c r="C21" i="70"/>
  <c r="B24" i="70"/>
  <c r="B21" i="70"/>
  <c r="O12" i="69"/>
  <c r="O12" i="68"/>
  <c r="L21" i="68" s="1"/>
  <c r="O12" i="67"/>
  <c r="O12" i="66"/>
  <c r="O12" i="65"/>
  <c r="O12" i="64"/>
  <c r="L21" i="64" s="1"/>
  <c r="O12" i="63"/>
  <c r="O12" i="62"/>
  <c r="O12" i="61"/>
  <c r="O12" i="60"/>
  <c r="L21" i="60" s="1"/>
  <c r="O12" i="59"/>
  <c r="O12" i="58"/>
  <c r="O12" i="42"/>
  <c r="O12" i="41"/>
  <c r="L21" i="41" s="1"/>
  <c r="O12" i="24"/>
  <c r="O12" i="23"/>
  <c r="O12" i="21"/>
  <c r="L21" i="21"/>
  <c r="L21" i="23"/>
  <c r="L21" i="24"/>
  <c r="L21" i="42"/>
  <c r="L21" i="58"/>
  <c r="L21" i="59"/>
  <c r="L21" i="61"/>
  <c r="L21" i="62"/>
  <c r="L21" i="63"/>
  <c r="L21" i="65"/>
  <c r="L21" i="66"/>
  <c r="L21" i="67"/>
  <c r="L21" i="69"/>
  <c r="H22" i="21"/>
  <c r="H22" i="23"/>
  <c r="H22" i="24"/>
  <c r="H22" i="41"/>
  <c r="H22" i="42"/>
  <c r="H22" i="58"/>
  <c r="H22" i="59"/>
  <c r="H22" i="60"/>
  <c r="H22" i="61"/>
  <c r="H22" i="62"/>
  <c r="H22" i="63"/>
  <c r="H22" i="64"/>
  <c r="H22" i="65"/>
  <c r="H22" i="66"/>
  <c r="H22" i="67"/>
  <c r="H22" i="68"/>
  <c r="H22" i="69"/>
  <c r="G22" i="21"/>
  <c r="G22" i="23"/>
  <c r="G22" i="24"/>
  <c r="G22" i="41"/>
  <c r="G22" i="42"/>
  <c r="G22" i="58"/>
  <c r="G22" i="59"/>
  <c r="G22" i="60"/>
  <c r="G22" i="61"/>
  <c r="G22" i="62"/>
  <c r="G22" i="63"/>
  <c r="G22" i="64"/>
  <c r="G22" i="65"/>
  <c r="G22" i="66"/>
  <c r="G22" i="67"/>
  <c r="G22" i="68"/>
  <c r="G22" i="69"/>
  <c r="C22" i="21"/>
  <c r="C22" i="23"/>
  <c r="C22" i="24"/>
  <c r="C22" i="41"/>
  <c r="C22" i="42"/>
  <c r="C22" i="58"/>
  <c r="C22" i="59"/>
  <c r="C22" i="60"/>
  <c r="C22" i="61"/>
  <c r="C22" i="62"/>
  <c r="C22" i="63"/>
  <c r="C22" i="64"/>
  <c r="C22" i="65"/>
  <c r="C22" i="66"/>
  <c r="C22" i="67"/>
  <c r="C22" i="68"/>
  <c r="C22" i="69"/>
  <c r="I12" i="21"/>
  <c r="I13" i="21" s="1"/>
  <c r="G24" i="21" s="1"/>
  <c r="N24" i="21" s="1"/>
  <c r="I12" i="23"/>
  <c r="I12" i="24"/>
  <c r="I12" i="41"/>
  <c r="I12" i="42"/>
  <c r="I12" i="58"/>
  <c r="I12" i="59"/>
  <c r="I13" i="59" s="1"/>
  <c r="I12" i="60"/>
  <c r="I12" i="61"/>
  <c r="I12" i="62"/>
  <c r="I12" i="63"/>
  <c r="I12" i="64"/>
  <c r="I12" i="65"/>
  <c r="I12" i="66"/>
  <c r="I12" i="67"/>
  <c r="I13" i="67" s="1"/>
  <c r="I12" i="68"/>
  <c r="I12" i="69"/>
  <c r="H12" i="21"/>
  <c r="H12" i="23"/>
  <c r="H12" i="24"/>
  <c r="H12" i="41"/>
  <c r="H12" i="42"/>
  <c r="H12" i="58"/>
  <c r="H12" i="59"/>
  <c r="H12" i="60"/>
  <c r="H12" i="61"/>
  <c r="H12" i="62"/>
  <c r="H12" i="63"/>
  <c r="H12" i="64"/>
  <c r="H12" i="65"/>
  <c r="H12" i="66"/>
  <c r="H12" i="67"/>
  <c r="H12" i="68"/>
  <c r="H12" i="69"/>
  <c r="D32" i="70"/>
  <c r="C32" i="70"/>
  <c r="B27" i="70"/>
  <c r="E31" i="70" s="1"/>
  <c r="F5" i="70"/>
  <c r="H32" i="70"/>
  <c r="I32" i="70" s="1"/>
  <c r="J32" i="70" s="1"/>
  <c r="K32" i="70" s="1"/>
  <c r="L32" i="70" s="1"/>
  <c r="M32" i="70" s="1"/>
  <c r="N32" i="70" s="1"/>
  <c r="O32" i="70" s="1"/>
  <c r="P32" i="70" s="1"/>
  <c r="Q32" i="70" s="1"/>
  <c r="R32" i="70" s="1"/>
  <c r="S32" i="70" s="1"/>
  <c r="T32" i="70" s="1"/>
  <c r="U32" i="70" s="1"/>
  <c r="V32" i="70" s="1"/>
  <c r="W32" i="70" s="1"/>
  <c r="X32" i="70" s="1"/>
  <c r="J12" i="70"/>
  <c r="K12" i="70"/>
  <c r="L12" i="70" s="1"/>
  <c r="M12" i="70" s="1"/>
  <c r="N12" i="70" s="1"/>
  <c r="O12" i="70" s="1"/>
  <c r="I12" i="70"/>
  <c r="H36" i="70"/>
  <c r="Z36" i="70" s="1"/>
  <c r="H38" i="70"/>
  <c r="Z38" i="70" s="1"/>
  <c r="H40" i="70"/>
  <c r="Z40" i="70" s="1"/>
  <c r="I36" i="70"/>
  <c r="AA36" i="70"/>
  <c r="I38" i="70"/>
  <c r="AA38" i="70" s="1"/>
  <c r="I40" i="70"/>
  <c r="AA40" i="70" s="1"/>
  <c r="J36" i="70"/>
  <c r="AB36" i="70" s="1"/>
  <c r="J38" i="70"/>
  <c r="AB38" i="70"/>
  <c r="J40" i="70"/>
  <c r="AB40" i="70" s="1"/>
  <c r="K36" i="70"/>
  <c r="AC36" i="70" s="1"/>
  <c r="K38" i="70"/>
  <c r="AC38" i="70" s="1"/>
  <c r="K40" i="70"/>
  <c r="AC40" i="70"/>
  <c r="L36" i="70"/>
  <c r="AD36" i="70" s="1"/>
  <c r="L38" i="70"/>
  <c r="AD38" i="70" s="1"/>
  <c r="L40" i="70"/>
  <c r="AD40" i="70" s="1"/>
  <c r="M36" i="70"/>
  <c r="AE36" i="70"/>
  <c r="M38" i="70"/>
  <c r="AE38" i="70" s="1"/>
  <c r="M40" i="70"/>
  <c r="AE40" i="70" s="1"/>
  <c r="N36" i="70"/>
  <c r="AF36" i="70" s="1"/>
  <c r="N38" i="70"/>
  <c r="AF38" i="70"/>
  <c r="N40" i="70"/>
  <c r="AF40" i="70" s="1"/>
  <c r="O36" i="70"/>
  <c r="AG36" i="70" s="1"/>
  <c r="O38" i="70"/>
  <c r="AG38" i="70" s="1"/>
  <c r="O40" i="70"/>
  <c r="AG40" i="70"/>
  <c r="P36" i="70"/>
  <c r="AH36" i="70" s="1"/>
  <c r="P38" i="70"/>
  <c r="AH38" i="70" s="1"/>
  <c r="P40" i="70"/>
  <c r="AH40" i="70" s="1"/>
  <c r="Q36" i="70"/>
  <c r="AI36" i="70"/>
  <c r="Q38" i="70"/>
  <c r="AI38" i="70" s="1"/>
  <c r="Q40" i="70"/>
  <c r="AI40" i="70" s="1"/>
  <c r="R36" i="70"/>
  <c r="AJ36" i="70" s="1"/>
  <c r="R38" i="70"/>
  <c r="AJ38" i="70"/>
  <c r="R40" i="70"/>
  <c r="AJ40" i="70" s="1"/>
  <c r="S36" i="70"/>
  <c r="AK36" i="70" s="1"/>
  <c r="S38" i="70"/>
  <c r="AK38" i="70" s="1"/>
  <c r="S40" i="70"/>
  <c r="AK40" i="70"/>
  <c r="T36" i="70"/>
  <c r="AL36" i="70" s="1"/>
  <c r="T38" i="70"/>
  <c r="AL38" i="70" s="1"/>
  <c r="T40" i="70"/>
  <c r="AL40" i="70" s="1"/>
  <c r="U36" i="70"/>
  <c r="AM36" i="70"/>
  <c r="U38" i="70"/>
  <c r="AM38" i="70" s="1"/>
  <c r="U40" i="70"/>
  <c r="AM40" i="70" s="1"/>
  <c r="V36" i="70"/>
  <c r="AN36" i="70" s="1"/>
  <c r="V38" i="70"/>
  <c r="AN38" i="70"/>
  <c r="V40" i="70"/>
  <c r="AN40" i="70" s="1"/>
  <c r="W36" i="70"/>
  <c r="AO36" i="70" s="1"/>
  <c r="W38" i="70"/>
  <c r="AO38" i="70" s="1"/>
  <c r="W40" i="70"/>
  <c r="AO40" i="70"/>
  <c r="X36" i="70"/>
  <c r="AP36" i="70" s="1"/>
  <c r="X38" i="70"/>
  <c r="AP38" i="70" s="1"/>
  <c r="X40" i="70"/>
  <c r="AP40" i="70" s="1"/>
  <c r="H19" i="23"/>
  <c r="Q18" i="23" s="1"/>
  <c r="H19" i="24"/>
  <c r="Q18" i="24" s="1"/>
  <c r="H19" i="41"/>
  <c r="H19" i="42"/>
  <c r="I19" i="42" s="1"/>
  <c r="H19" i="58"/>
  <c r="Q18" i="58" s="1"/>
  <c r="H19" i="59"/>
  <c r="I19" i="59" s="1"/>
  <c r="H19" i="60"/>
  <c r="H19" i="61"/>
  <c r="I19" i="61" s="1"/>
  <c r="H19" i="62"/>
  <c r="Q18" i="62" s="1"/>
  <c r="H19" i="63"/>
  <c r="Q18" i="63" s="1"/>
  <c r="H19" i="64"/>
  <c r="Q18" i="64" s="1"/>
  <c r="H19" i="65"/>
  <c r="Q18" i="65" s="1"/>
  <c r="H19" i="66"/>
  <c r="H19" i="67"/>
  <c r="H19" i="68"/>
  <c r="Q18" i="68" s="1"/>
  <c r="H19" i="69"/>
  <c r="I19" i="69" s="1"/>
  <c r="H19" i="21"/>
  <c r="Q18" i="21" s="1"/>
  <c r="B22" i="70"/>
  <c r="J46" i="70"/>
  <c r="AB46" i="70" s="1"/>
  <c r="J48" i="70"/>
  <c r="AB48" i="70"/>
  <c r="J50" i="70"/>
  <c r="AB50" i="70" s="1"/>
  <c r="I46" i="70"/>
  <c r="AA46" i="70"/>
  <c r="I48" i="70"/>
  <c r="AA48" i="70" s="1"/>
  <c r="I50" i="70"/>
  <c r="AA50" i="70"/>
  <c r="H46" i="70"/>
  <c r="Z46" i="70" s="1"/>
  <c r="H48" i="70"/>
  <c r="Z48" i="70"/>
  <c r="H50" i="70"/>
  <c r="Z50" i="70" s="1"/>
  <c r="Q18" i="41"/>
  <c r="Q18" i="60"/>
  <c r="Q18" i="61"/>
  <c r="Q18" i="67"/>
  <c r="K46" i="70"/>
  <c r="AC46" i="70" s="1"/>
  <c r="K48" i="70"/>
  <c r="AC48" i="70" s="1"/>
  <c r="K50" i="70"/>
  <c r="AC50" i="70"/>
  <c r="L46" i="70"/>
  <c r="AD46" i="70" s="1"/>
  <c r="L48" i="70"/>
  <c r="AD48" i="70" s="1"/>
  <c r="L50" i="70"/>
  <c r="AD50" i="70" s="1"/>
  <c r="M46" i="70"/>
  <c r="AE46" i="70"/>
  <c r="M48" i="70"/>
  <c r="AE48" i="70" s="1"/>
  <c r="M50" i="70"/>
  <c r="AE50" i="70" s="1"/>
  <c r="N46" i="70"/>
  <c r="AF46" i="70" s="1"/>
  <c r="N48" i="70"/>
  <c r="AF48" i="70"/>
  <c r="N50" i="70"/>
  <c r="AF50" i="70" s="1"/>
  <c r="O46" i="70"/>
  <c r="AG46" i="70" s="1"/>
  <c r="O48" i="70"/>
  <c r="AG48" i="70" s="1"/>
  <c r="O50" i="70"/>
  <c r="AG50" i="70"/>
  <c r="P46" i="70"/>
  <c r="AH46" i="70" s="1"/>
  <c r="P48" i="70"/>
  <c r="AH48" i="70" s="1"/>
  <c r="P50" i="70"/>
  <c r="AH50" i="70" s="1"/>
  <c r="Q46" i="70"/>
  <c r="AI46" i="70"/>
  <c r="Q48" i="70"/>
  <c r="AI48" i="70" s="1"/>
  <c r="Q50" i="70"/>
  <c r="AI50" i="70" s="1"/>
  <c r="R46" i="70"/>
  <c r="AJ46" i="70" s="1"/>
  <c r="R48" i="70"/>
  <c r="AJ48" i="70"/>
  <c r="R50" i="70"/>
  <c r="AJ50" i="70" s="1"/>
  <c r="S46" i="70"/>
  <c r="AK46" i="70" s="1"/>
  <c r="S48" i="70"/>
  <c r="AK48" i="70" s="1"/>
  <c r="S50" i="70"/>
  <c r="AK50" i="70"/>
  <c r="T46" i="70"/>
  <c r="AL46" i="70" s="1"/>
  <c r="T48" i="70"/>
  <c r="AL48" i="70" s="1"/>
  <c r="T50" i="70"/>
  <c r="AL50" i="70" s="1"/>
  <c r="U46" i="70"/>
  <c r="AM46" i="70"/>
  <c r="U48" i="70"/>
  <c r="AM48" i="70" s="1"/>
  <c r="U50" i="70"/>
  <c r="AM50" i="70" s="1"/>
  <c r="V46" i="70"/>
  <c r="AN46" i="70" s="1"/>
  <c r="V48" i="70"/>
  <c r="AN48" i="70"/>
  <c r="V50" i="70"/>
  <c r="AN50" i="70" s="1"/>
  <c r="W46" i="70"/>
  <c r="AO46" i="70" s="1"/>
  <c r="W48" i="70"/>
  <c r="AO48" i="70" s="1"/>
  <c r="W50" i="70"/>
  <c r="AO50" i="70"/>
  <c r="N10" i="21"/>
  <c r="N10" i="23"/>
  <c r="N10" i="24"/>
  <c r="N10" i="41"/>
  <c r="N10" i="42"/>
  <c r="N10" i="58"/>
  <c r="N10" i="59"/>
  <c r="N10" i="60"/>
  <c r="N10" i="61"/>
  <c r="N10" i="62"/>
  <c r="N10" i="63"/>
  <c r="N10" i="64"/>
  <c r="N10" i="65"/>
  <c r="N10" i="66"/>
  <c r="N10" i="67"/>
  <c r="N10" i="69"/>
  <c r="N10" i="68"/>
  <c r="I11" i="69"/>
  <c r="X46" i="70"/>
  <c r="AP46" i="70" s="1"/>
  <c r="X48" i="70"/>
  <c r="AP48" i="70"/>
  <c r="X50" i="70"/>
  <c r="AP50" i="70" s="1"/>
  <c r="I11" i="68"/>
  <c r="I13" i="68"/>
  <c r="I11" i="67"/>
  <c r="I19" i="67"/>
  <c r="I11" i="66"/>
  <c r="I11" i="65"/>
  <c r="I11" i="64"/>
  <c r="I13" i="64"/>
  <c r="I11" i="63"/>
  <c r="I11" i="62"/>
  <c r="I19" i="62"/>
  <c r="I11" i="61"/>
  <c r="I11" i="60"/>
  <c r="I19" i="60"/>
  <c r="I11" i="59"/>
  <c r="I11" i="58"/>
  <c r="I19" i="58"/>
  <c r="I11" i="42"/>
  <c r="I11" i="41"/>
  <c r="I19" i="41"/>
  <c r="I11" i="24"/>
  <c r="I11" i="23"/>
  <c r="I13" i="23" s="1"/>
  <c r="I11" i="21"/>
  <c r="I19" i="21"/>
  <c r="B19" i="70"/>
  <c r="E9" i="69"/>
  <c r="E9" i="21"/>
  <c r="F53" i="70"/>
  <c r="F55" i="70"/>
  <c r="L66" i="70"/>
  <c r="L64" i="70"/>
  <c r="AD64" i="70" s="1"/>
  <c r="L60" i="70"/>
  <c r="L62" i="70"/>
  <c r="L58" i="70"/>
  <c r="L56" i="70"/>
  <c r="AD56" i="70"/>
  <c r="L54" i="70"/>
  <c r="L52" i="70"/>
  <c r="L44" i="70"/>
  <c r="L42" i="70"/>
  <c r="AD42" i="70" s="1"/>
  <c r="K44" i="70"/>
  <c r="AC44" i="70"/>
  <c r="K52" i="70"/>
  <c r="AC52" i="70" s="1"/>
  <c r="K54" i="70"/>
  <c r="AC54" i="70" s="1"/>
  <c r="K56" i="70"/>
  <c r="AC56" i="70" s="1"/>
  <c r="K62" i="70"/>
  <c r="AC62" i="70"/>
  <c r="K64" i="70"/>
  <c r="AC64" i="70" s="1"/>
  <c r="K66" i="70"/>
  <c r="AC66" i="70" s="1"/>
  <c r="K42" i="70"/>
  <c r="AC42" i="70" s="1"/>
  <c r="K58" i="70"/>
  <c r="AC58" i="70"/>
  <c r="K60" i="70"/>
  <c r="AC60" i="70" s="1"/>
  <c r="K68" i="70"/>
  <c r="AC68" i="70" s="1"/>
  <c r="K70" i="70"/>
  <c r="AC70" i="70" s="1"/>
  <c r="K72" i="70"/>
  <c r="AC72" i="70"/>
  <c r="K74" i="70"/>
  <c r="AC74" i="70" s="1"/>
  <c r="K76" i="70"/>
  <c r="AC76" i="70" s="1"/>
  <c r="K78" i="70"/>
  <c r="AC78" i="70" s="1"/>
  <c r="K80" i="70"/>
  <c r="AC80" i="70"/>
  <c r="K82" i="70"/>
  <c r="AC82" i="70" s="1"/>
  <c r="K84" i="70"/>
  <c r="AC84" i="70" s="1"/>
  <c r="K86" i="70"/>
  <c r="AC86" i="70" s="1"/>
  <c r="K88" i="70"/>
  <c r="AC88" i="70"/>
  <c r="K90" i="70"/>
  <c r="AC90" i="70" s="1"/>
  <c r="K92" i="70"/>
  <c r="AC92" i="70" s="1"/>
  <c r="K94" i="70"/>
  <c r="AC94" i="70" s="1"/>
  <c r="K96" i="70"/>
  <c r="AC96" i="70"/>
  <c r="K98" i="70"/>
  <c r="AC98" i="70" s="1"/>
  <c r="K100" i="70"/>
  <c r="AC100" i="70" s="1"/>
  <c r="K102" i="70"/>
  <c r="AC102" i="70" s="1"/>
  <c r="K104" i="70"/>
  <c r="AC104" i="70"/>
  <c r="K106" i="70"/>
  <c r="AC106" i="70" s="1"/>
  <c r="K108" i="70"/>
  <c r="AC108" i="70" s="1"/>
  <c r="K110" i="70"/>
  <c r="AC110" i="70" s="1"/>
  <c r="K112" i="70"/>
  <c r="AC112" i="70"/>
  <c r="K114" i="70"/>
  <c r="AC114" i="70" s="1"/>
  <c r="K116" i="70"/>
  <c r="AC116" i="70" s="1"/>
  <c r="K118" i="70"/>
  <c r="AC118" i="70" s="1"/>
  <c r="K120" i="70"/>
  <c r="AC120" i="70"/>
  <c r="K122" i="70"/>
  <c r="AC122" i="70" s="1"/>
  <c r="K124" i="70"/>
  <c r="AC124" i="70" s="1"/>
  <c r="K126" i="70"/>
  <c r="AC126" i="70" s="1"/>
  <c r="K128" i="70"/>
  <c r="AC128" i="70"/>
  <c r="K130" i="70"/>
  <c r="AC130" i="70" s="1"/>
  <c r="K132" i="70"/>
  <c r="AC132" i="70" s="1"/>
  <c r="K134" i="70"/>
  <c r="AC134" i="70" s="1"/>
  <c r="K136" i="70"/>
  <c r="AC136" i="70"/>
  <c r="K138" i="70"/>
  <c r="AC138" i="70" s="1"/>
  <c r="K140" i="70"/>
  <c r="AC140" i="70" s="1"/>
  <c r="K142" i="70"/>
  <c r="AC142" i="70" s="1"/>
  <c r="K144" i="70"/>
  <c r="AC144" i="70"/>
  <c r="K146" i="70"/>
  <c r="AC146" i="70" s="1"/>
  <c r="K148" i="70"/>
  <c r="AC148" i="70" s="1"/>
  <c r="K150" i="70"/>
  <c r="AC150" i="70" s="1"/>
  <c r="K152" i="70"/>
  <c r="AC152" i="70"/>
  <c r="K154" i="70"/>
  <c r="AC154" i="70" s="1"/>
  <c r="K156" i="70"/>
  <c r="AC156" i="70" s="1"/>
  <c r="K158" i="70"/>
  <c r="AC158" i="70" s="1"/>
  <c r="K160" i="70"/>
  <c r="AC160" i="70"/>
  <c r="K162" i="70"/>
  <c r="AC162" i="70" s="1"/>
  <c r="K164" i="70"/>
  <c r="AC164" i="70" s="1"/>
  <c r="K166" i="70"/>
  <c r="AC166" i="70" s="1"/>
  <c r="K168" i="70"/>
  <c r="AC168" i="70"/>
  <c r="K170" i="70"/>
  <c r="AC170" i="70"/>
  <c r="K172" i="70"/>
  <c r="AC172" i="70"/>
  <c r="K174" i="70"/>
  <c r="AC174" i="70"/>
  <c r="K176" i="70"/>
  <c r="AC176" i="70"/>
  <c r="K178" i="70"/>
  <c r="AC178" i="70"/>
  <c r="K180" i="70"/>
  <c r="AC180" i="70"/>
  <c r="K182" i="70"/>
  <c r="AC182" i="70"/>
  <c r="K184" i="70"/>
  <c r="AC184" i="70"/>
  <c r="K186" i="70"/>
  <c r="AC186" i="70"/>
  <c r="K188" i="70"/>
  <c r="AC188" i="70"/>
  <c r="K190" i="70"/>
  <c r="AC190" i="70"/>
  <c r="K192" i="70"/>
  <c r="AC192" i="70"/>
  <c r="K194" i="70"/>
  <c r="AC194" i="70"/>
  <c r="K196" i="70"/>
  <c r="AC196" i="70"/>
  <c r="K198" i="70"/>
  <c r="AC198" i="70"/>
  <c r="K200" i="70"/>
  <c r="AC200" i="70"/>
  <c r="K202" i="70"/>
  <c r="AC202" i="70"/>
  <c r="K204" i="70"/>
  <c r="AC204" i="70"/>
  <c r="K206" i="70"/>
  <c r="AC206" i="70"/>
  <c r="K208" i="70"/>
  <c r="AC208" i="70"/>
  <c r="K210" i="70"/>
  <c r="AC210" i="70"/>
  <c r="K212" i="70"/>
  <c r="AC212" i="70"/>
  <c r="K214" i="70"/>
  <c r="AC214" i="70"/>
  <c r="K216" i="70"/>
  <c r="AC216" i="70"/>
  <c r="K218" i="70"/>
  <c r="AC218" i="70"/>
  <c r="K220" i="70"/>
  <c r="AC220" i="70"/>
  <c r="K222" i="70"/>
  <c r="AC222" i="70"/>
  <c r="K224" i="70"/>
  <c r="AC224" i="70"/>
  <c r="K226" i="70"/>
  <c r="AC226" i="70"/>
  <c r="K228" i="70"/>
  <c r="AC228" i="70"/>
  <c r="K230" i="70"/>
  <c r="AC230" i="70"/>
  <c r="K232" i="70"/>
  <c r="AC232" i="70"/>
  <c r="K234" i="70"/>
  <c r="AC234" i="70"/>
  <c r="K236" i="70"/>
  <c r="AC236" i="70"/>
  <c r="K238" i="70"/>
  <c r="AC238" i="70"/>
  <c r="K240" i="70"/>
  <c r="AC240" i="70"/>
  <c r="K242" i="70"/>
  <c r="AC242" i="70"/>
  <c r="K244" i="70"/>
  <c r="AC244" i="70"/>
  <c r="K246" i="70"/>
  <c r="AC246" i="70"/>
  <c r="K248" i="70"/>
  <c r="AC248" i="70"/>
  <c r="K250" i="70"/>
  <c r="AC250" i="70"/>
  <c r="K252" i="70"/>
  <c r="AC252" i="70"/>
  <c r="K254" i="70"/>
  <c r="AC254" i="70"/>
  <c r="K256" i="70"/>
  <c r="AC256" i="70"/>
  <c r="K258" i="70"/>
  <c r="AC258" i="70"/>
  <c r="K260" i="70"/>
  <c r="AC260" i="70"/>
  <c r="K262" i="70"/>
  <c r="AC262" i="70"/>
  <c r="K264" i="70"/>
  <c r="AC264" i="70"/>
  <c r="K266" i="70"/>
  <c r="AC266" i="70"/>
  <c r="K268" i="70"/>
  <c r="AC268" i="70"/>
  <c r="K270" i="70"/>
  <c r="AC270" i="70"/>
  <c r="K272" i="70"/>
  <c r="AC272" i="70"/>
  <c r="K274" i="70"/>
  <c r="AC274" i="70"/>
  <c r="K276" i="70"/>
  <c r="AC276" i="70"/>
  <c r="K278" i="70"/>
  <c r="AC278" i="70"/>
  <c r="K280" i="70"/>
  <c r="AC280" i="70"/>
  <c r="K282" i="70"/>
  <c r="AC282" i="70"/>
  <c r="K284" i="70"/>
  <c r="AC284" i="70"/>
  <c r="K286" i="70"/>
  <c r="AC286" i="70"/>
  <c r="K288" i="70"/>
  <c r="AC288" i="70"/>
  <c r="K290" i="70"/>
  <c r="AC290" i="70"/>
  <c r="K292" i="70"/>
  <c r="AC292" i="70" s="1"/>
  <c r="K294" i="70"/>
  <c r="AC294" i="70"/>
  <c r="K296" i="70"/>
  <c r="AC296" i="70"/>
  <c r="K298" i="70"/>
  <c r="AC298" i="70"/>
  <c r="K300" i="70"/>
  <c r="AC300" i="70" s="1"/>
  <c r="K302" i="70"/>
  <c r="AC302" i="70"/>
  <c r="K304" i="70"/>
  <c r="AC304" i="70" s="1"/>
  <c r="K306" i="70"/>
  <c r="AC306" i="70"/>
  <c r="K308" i="70"/>
  <c r="AC308" i="70" s="1"/>
  <c r="K310" i="70"/>
  <c r="AC310" i="70"/>
  <c r="K312" i="70"/>
  <c r="AC312" i="70" s="1"/>
  <c r="K314" i="70"/>
  <c r="AC314" i="70"/>
  <c r="K316" i="70"/>
  <c r="AC316" i="70" s="1"/>
  <c r="K318" i="70"/>
  <c r="AC318" i="70"/>
  <c r="K320" i="70"/>
  <c r="AC320" i="70" s="1"/>
  <c r="K322" i="70"/>
  <c r="AC322" i="70"/>
  <c r="K324" i="70"/>
  <c r="AC324" i="70" s="1"/>
  <c r="K326" i="70"/>
  <c r="AC326" i="70"/>
  <c r="K328" i="70"/>
  <c r="AC328" i="70" s="1"/>
  <c r="K330" i="70"/>
  <c r="AC330" i="70"/>
  <c r="K332" i="70"/>
  <c r="AC332" i="70" s="1"/>
  <c r="K334" i="70"/>
  <c r="AC334" i="70"/>
  <c r="K336" i="70"/>
  <c r="AC336" i="70" s="1"/>
  <c r="K338" i="70"/>
  <c r="AC338" i="70"/>
  <c r="K340" i="70"/>
  <c r="AC340" i="70" s="1"/>
  <c r="K342" i="70"/>
  <c r="AC342" i="70"/>
  <c r="K344" i="70"/>
  <c r="AC344" i="70" s="1"/>
  <c r="K346" i="70"/>
  <c r="AC346" i="70"/>
  <c r="K348" i="70"/>
  <c r="AC348" i="70" s="1"/>
  <c r="K350" i="70"/>
  <c r="AC350" i="70"/>
  <c r="K352" i="70"/>
  <c r="AC352" i="70" s="1"/>
  <c r="K354" i="70"/>
  <c r="AC354" i="70"/>
  <c r="K356" i="70"/>
  <c r="AC356" i="70" s="1"/>
  <c r="K358" i="70"/>
  <c r="AC358" i="70"/>
  <c r="K360" i="70"/>
  <c r="AC360" i="70" s="1"/>
  <c r="K362" i="70"/>
  <c r="AC362" i="70"/>
  <c r="K364" i="70"/>
  <c r="AC364" i="70" s="1"/>
  <c r="K366" i="70"/>
  <c r="AC366" i="70"/>
  <c r="K368" i="70"/>
  <c r="AC368" i="70" s="1"/>
  <c r="K370" i="70"/>
  <c r="AC370" i="70"/>
  <c r="J44" i="70"/>
  <c r="AB44" i="70" s="1"/>
  <c r="J52" i="70"/>
  <c r="AB52" i="70"/>
  <c r="J54" i="70"/>
  <c r="AB54" i="70" s="1"/>
  <c r="J56" i="70"/>
  <c r="AB56" i="70"/>
  <c r="J64" i="70"/>
  <c r="AB64" i="70" s="1"/>
  <c r="J42" i="70"/>
  <c r="AB42" i="70"/>
  <c r="J58" i="70"/>
  <c r="AB58" i="70" s="1"/>
  <c r="J60" i="70"/>
  <c r="AB60" i="70" s="1"/>
  <c r="J62" i="70"/>
  <c r="AB62" i="70" s="1"/>
  <c r="J66" i="70"/>
  <c r="AB66" i="70" s="1"/>
  <c r="J68" i="70"/>
  <c r="AB68" i="70" s="1"/>
  <c r="J70" i="70"/>
  <c r="AB70" i="70" s="1"/>
  <c r="J72" i="70"/>
  <c r="AB72" i="70" s="1"/>
  <c r="J74" i="70"/>
  <c r="AB74" i="70" s="1"/>
  <c r="J76" i="70"/>
  <c r="AB76" i="70" s="1"/>
  <c r="J78" i="70"/>
  <c r="AB78" i="70" s="1"/>
  <c r="J80" i="70"/>
  <c r="AB80" i="70" s="1"/>
  <c r="J82" i="70"/>
  <c r="AB82" i="70" s="1"/>
  <c r="J84" i="70"/>
  <c r="AB84" i="70" s="1"/>
  <c r="J86" i="70"/>
  <c r="AB86" i="70" s="1"/>
  <c r="J88" i="70"/>
  <c r="AB88" i="70" s="1"/>
  <c r="J90" i="70"/>
  <c r="AB90" i="70" s="1"/>
  <c r="J92" i="70"/>
  <c r="AB92" i="70" s="1"/>
  <c r="J94" i="70"/>
  <c r="AB94" i="70" s="1"/>
  <c r="J96" i="70"/>
  <c r="AB96" i="70" s="1"/>
  <c r="J98" i="70"/>
  <c r="AB98" i="70" s="1"/>
  <c r="J100" i="70"/>
  <c r="AB100" i="70" s="1"/>
  <c r="J102" i="70"/>
  <c r="AB102" i="70" s="1"/>
  <c r="J104" i="70"/>
  <c r="AB104" i="70" s="1"/>
  <c r="J106" i="70"/>
  <c r="AB106" i="70" s="1"/>
  <c r="J108" i="70"/>
  <c r="AB108" i="70" s="1"/>
  <c r="J110" i="70"/>
  <c r="AB110" i="70" s="1"/>
  <c r="J112" i="70"/>
  <c r="AB112" i="70" s="1"/>
  <c r="J114" i="70"/>
  <c r="AB114" i="70" s="1"/>
  <c r="J116" i="70"/>
  <c r="AB116" i="70" s="1"/>
  <c r="J118" i="70"/>
  <c r="AB118" i="70" s="1"/>
  <c r="J120" i="70"/>
  <c r="AB120" i="70" s="1"/>
  <c r="J122" i="70"/>
  <c r="AB122" i="70" s="1"/>
  <c r="J124" i="70"/>
  <c r="AB124" i="70" s="1"/>
  <c r="J126" i="70"/>
  <c r="AB126" i="70" s="1"/>
  <c r="J128" i="70"/>
  <c r="AB128" i="70" s="1"/>
  <c r="J130" i="70"/>
  <c r="AB130" i="70" s="1"/>
  <c r="J132" i="70"/>
  <c r="AB132" i="70" s="1"/>
  <c r="J134" i="70"/>
  <c r="AB134" i="70" s="1"/>
  <c r="J136" i="70"/>
  <c r="AB136" i="70" s="1"/>
  <c r="J138" i="70"/>
  <c r="AB138" i="70" s="1"/>
  <c r="J140" i="70"/>
  <c r="AB140" i="70" s="1"/>
  <c r="J142" i="70"/>
  <c r="AB142" i="70" s="1"/>
  <c r="J144" i="70"/>
  <c r="AB144" i="70" s="1"/>
  <c r="J146" i="70"/>
  <c r="AB146" i="70" s="1"/>
  <c r="J148" i="70"/>
  <c r="AB148" i="70" s="1"/>
  <c r="J150" i="70"/>
  <c r="AB150" i="70" s="1"/>
  <c r="J152" i="70"/>
  <c r="AB152" i="70" s="1"/>
  <c r="J154" i="70"/>
  <c r="AB154" i="70" s="1"/>
  <c r="J156" i="70"/>
  <c r="AB156" i="70" s="1"/>
  <c r="J158" i="70"/>
  <c r="AB158" i="70" s="1"/>
  <c r="J160" i="70"/>
  <c r="AB160" i="70" s="1"/>
  <c r="J162" i="70"/>
  <c r="AB162" i="70" s="1"/>
  <c r="J164" i="70"/>
  <c r="AB164" i="70" s="1"/>
  <c r="J166" i="70"/>
  <c r="AB166" i="70" s="1"/>
  <c r="J168" i="70"/>
  <c r="AB168" i="70" s="1"/>
  <c r="J170" i="70"/>
  <c r="AB170" i="70" s="1"/>
  <c r="J172" i="70"/>
  <c r="AB172" i="70" s="1"/>
  <c r="J174" i="70"/>
  <c r="AB174" i="70" s="1"/>
  <c r="J176" i="70"/>
  <c r="AB176" i="70" s="1"/>
  <c r="J178" i="70"/>
  <c r="AB178" i="70" s="1"/>
  <c r="J180" i="70"/>
  <c r="AB180" i="70" s="1"/>
  <c r="J182" i="70"/>
  <c r="AB182" i="70" s="1"/>
  <c r="J184" i="70"/>
  <c r="AB184" i="70" s="1"/>
  <c r="J186" i="70"/>
  <c r="AB186" i="70" s="1"/>
  <c r="J188" i="70"/>
  <c r="AB188" i="70" s="1"/>
  <c r="J190" i="70"/>
  <c r="AB190" i="70" s="1"/>
  <c r="J192" i="70"/>
  <c r="AB192" i="70" s="1"/>
  <c r="J194" i="70"/>
  <c r="AB194" i="70" s="1"/>
  <c r="J196" i="70"/>
  <c r="AB196" i="70" s="1"/>
  <c r="J198" i="70"/>
  <c r="AB198" i="70" s="1"/>
  <c r="J200" i="70"/>
  <c r="AB200" i="70" s="1"/>
  <c r="J202" i="70"/>
  <c r="AB202" i="70" s="1"/>
  <c r="J204" i="70"/>
  <c r="AB204" i="70" s="1"/>
  <c r="J206" i="70"/>
  <c r="AB206" i="70" s="1"/>
  <c r="J208" i="70"/>
  <c r="AB208" i="70" s="1"/>
  <c r="J210" i="70"/>
  <c r="AB210" i="70" s="1"/>
  <c r="J212" i="70"/>
  <c r="AB212" i="70" s="1"/>
  <c r="J214" i="70"/>
  <c r="AB214" i="70" s="1"/>
  <c r="J216" i="70"/>
  <c r="AB216" i="70" s="1"/>
  <c r="J218" i="70"/>
  <c r="AB218" i="70" s="1"/>
  <c r="J220" i="70"/>
  <c r="AB220" i="70" s="1"/>
  <c r="J222" i="70"/>
  <c r="AB222" i="70" s="1"/>
  <c r="J224" i="70"/>
  <c r="AB224" i="70" s="1"/>
  <c r="J226" i="70"/>
  <c r="AB226" i="70" s="1"/>
  <c r="J228" i="70"/>
  <c r="AB228" i="70" s="1"/>
  <c r="J230" i="70"/>
  <c r="AB230" i="70" s="1"/>
  <c r="J232" i="70"/>
  <c r="AB232" i="70" s="1"/>
  <c r="J234" i="70"/>
  <c r="AB234" i="70" s="1"/>
  <c r="J236" i="70"/>
  <c r="AB236" i="70" s="1"/>
  <c r="J238" i="70"/>
  <c r="AB238" i="70" s="1"/>
  <c r="J240" i="70"/>
  <c r="AB240" i="70" s="1"/>
  <c r="J242" i="70"/>
  <c r="AB242" i="70" s="1"/>
  <c r="J244" i="70"/>
  <c r="AB244" i="70" s="1"/>
  <c r="J246" i="70"/>
  <c r="AB246" i="70" s="1"/>
  <c r="J248" i="70"/>
  <c r="AB248" i="70" s="1"/>
  <c r="J250" i="70"/>
  <c r="AB250" i="70" s="1"/>
  <c r="J252" i="70"/>
  <c r="AB252" i="70" s="1"/>
  <c r="J254" i="70"/>
  <c r="AB254" i="70" s="1"/>
  <c r="J256" i="70"/>
  <c r="AB256" i="70" s="1"/>
  <c r="J258" i="70"/>
  <c r="AB258" i="70" s="1"/>
  <c r="J260" i="70"/>
  <c r="AB260" i="70" s="1"/>
  <c r="J262" i="70"/>
  <c r="AB262" i="70" s="1"/>
  <c r="J264" i="70"/>
  <c r="AB264" i="70" s="1"/>
  <c r="J266" i="70"/>
  <c r="AB266" i="70" s="1"/>
  <c r="J268" i="70"/>
  <c r="AB268" i="70" s="1"/>
  <c r="J270" i="70"/>
  <c r="AB270" i="70" s="1"/>
  <c r="J272" i="70"/>
  <c r="AB272" i="70" s="1"/>
  <c r="J274" i="70"/>
  <c r="AB274" i="70" s="1"/>
  <c r="J276" i="70"/>
  <c r="AB276" i="70" s="1"/>
  <c r="J278" i="70"/>
  <c r="AB278" i="70" s="1"/>
  <c r="J280" i="70"/>
  <c r="AB280" i="70" s="1"/>
  <c r="J282" i="70"/>
  <c r="AB282" i="70" s="1"/>
  <c r="J284" i="70"/>
  <c r="AB284" i="70" s="1"/>
  <c r="J286" i="70"/>
  <c r="AB286" i="70" s="1"/>
  <c r="J288" i="70"/>
  <c r="AB288" i="70" s="1"/>
  <c r="J290" i="70"/>
  <c r="AB290" i="70" s="1"/>
  <c r="J292" i="70"/>
  <c r="AB292" i="70" s="1"/>
  <c r="J294" i="70"/>
  <c r="AB294" i="70" s="1"/>
  <c r="J296" i="70"/>
  <c r="AB296" i="70" s="1"/>
  <c r="J298" i="70"/>
  <c r="AB298" i="70" s="1"/>
  <c r="J300" i="70"/>
  <c r="AB300" i="70" s="1"/>
  <c r="J302" i="70"/>
  <c r="AB302" i="70" s="1"/>
  <c r="J304" i="70"/>
  <c r="AB304" i="70" s="1"/>
  <c r="J306" i="70"/>
  <c r="AB306" i="70" s="1"/>
  <c r="J308" i="70"/>
  <c r="AB308" i="70" s="1"/>
  <c r="J310" i="70"/>
  <c r="AB310" i="70" s="1"/>
  <c r="J312" i="70"/>
  <c r="AB312" i="70" s="1"/>
  <c r="J314" i="70"/>
  <c r="AB314" i="70" s="1"/>
  <c r="J316" i="70"/>
  <c r="AB316" i="70" s="1"/>
  <c r="J318" i="70"/>
  <c r="AB318" i="70" s="1"/>
  <c r="J320" i="70"/>
  <c r="AB320" i="70" s="1"/>
  <c r="J322" i="70"/>
  <c r="AB322" i="70" s="1"/>
  <c r="J324" i="70"/>
  <c r="AB324" i="70" s="1"/>
  <c r="J326" i="70"/>
  <c r="AB326" i="70" s="1"/>
  <c r="J328" i="70"/>
  <c r="AB328" i="70" s="1"/>
  <c r="J330" i="70"/>
  <c r="AB330" i="70" s="1"/>
  <c r="J332" i="70"/>
  <c r="AB332" i="70" s="1"/>
  <c r="J334" i="70"/>
  <c r="AB334" i="70" s="1"/>
  <c r="J336" i="70"/>
  <c r="AB336" i="70" s="1"/>
  <c r="J338" i="70"/>
  <c r="AB338" i="70" s="1"/>
  <c r="J340" i="70"/>
  <c r="AB340" i="70" s="1"/>
  <c r="J342" i="70"/>
  <c r="AB342" i="70" s="1"/>
  <c r="J344" i="70"/>
  <c r="AB344" i="70" s="1"/>
  <c r="J346" i="70"/>
  <c r="AB346" i="70" s="1"/>
  <c r="J348" i="70"/>
  <c r="AB348" i="70" s="1"/>
  <c r="J350" i="70"/>
  <c r="AB350" i="70" s="1"/>
  <c r="J352" i="70"/>
  <c r="AB352" i="70" s="1"/>
  <c r="J354" i="70"/>
  <c r="AB354" i="70" s="1"/>
  <c r="J356" i="70"/>
  <c r="AB356" i="70" s="1"/>
  <c r="J358" i="70"/>
  <c r="AB358" i="70" s="1"/>
  <c r="J360" i="70"/>
  <c r="AB360" i="70" s="1"/>
  <c r="J362" i="70"/>
  <c r="AB362" i="70" s="1"/>
  <c r="J364" i="70"/>
  <c r="AB364" i="70" s="1"/>
  <c r="J366" i="70"/>
  <c r="AB366" i="70" s="1"/>
  <c r="J368" i="70"/>
  <c r="AB368" i="70" s="1"/>
  <c r="J370" i="70"/>
  <c r="AB370" i="70" s="1"/>
  <c r="I44" i="70"/>
  <c r="AA44" i="70" s="1"/>
  <c r="I52" i="70"/>
  <c r="AA52" i="70" s="1"/>
  <c r="I54" i="70"/>
  <c r="AA54" i="70" s="1"/>
  <c r="I56" i="70"/>
  <c r="AA56" i="70" s="1"/>
  <c r="I64" i="70"/>
  <c r="AA64" i="70" s="1"/>
  <c r="I42" i="70"/>
  <c r="AA42" i="70" s="1"/>
  <c r="I58" i="70"/>
  <c r="AA58" i="70" s="1"/>
  <c r="I60" i="70"/>
  <c r="AA60" i="70" s="1"/>
  <c r="I62" i="70"/>
  <c r="AA62" i="70" s="1"/>
  <c r="I66" i="70"/>
  <c r="AA66" i="70" s="1"/>
  <c r="I68" i="70"/>
  <c r="AA68" i="70" s="1"/>
  <c r="I70" i="70"/>
  <c r="AA70" i="70" s="1"/>
  <c r="I72" i="70"/>
  <c r="AA72" i="70" s="1"/>
  <c r="I74" i="70"/>
  <c r="AA74" i="70" s="1"/>
  <c r="I76" i="70"/>
  <c r="AA76" i="70" s="1"/>
  <c r="I78" i="70"/>
  <c r="AA78" i="70"/>
  <c r="I80" i="70"/>
  <c r="AA80" i="70" s="1"/>
  <c r="I82" i="70"/>
  <c r="AA82" i="70"/>
  <c r="I84" i="70"/>
  <c r="AA84" i="70" s="1"/>
  <c r="I86" i="70"/>
  <c r="AA86" i="70"/>
  <c r="I88" i="70"/>
  <c r="AA88" i="70" s="1"/>
  <c r="I90" i="70"/>
  <c r="AA90" i="70"/>
  <c r="I92" i="70"/>
  <c r="AA92" i="70" s="1"/>
  <c r="I94" i="70"/>
  <c r="AA94" i="70"/>
  <c r="I96" i="70"/>
  <c r="AA96" i="70" s="1"/>
  <c r="I98" i="70"/>
  <c r="AA98" i="70"/>
  <c r="I100" i="70"/>
  <c r="AA100" i="70" s="1"/>
  <c r="I102" i="70"/>
  <c r="AA102" i="70"/>
  <c r="I104" i="70"/>
  <c r="AA104" i="70" s="1"/>
  <c r="I106" i="70"/>
  <c r="AA106" i="70"/>
  <c r="I108" i="70"/>
  <c r="AA108" i="70" s="1"/>
  <c r="I110" i="70"/>
  <c r="AA110" i="70"/>
  <c r="I112" i="70"/>
  <c r="AA112" i="70" s="1"/>
  <c r="I114" i="70"/>
  <c r="AA114" i="70"/>
  <c r="I116" i="70"/>
  <c r="AA116" i="70" s="1"/>
  <c r="I118" i="70"/>
  <c r="AA118" i="70"/>
  <c r="I120" i="70"/>
  <c r="AA120" i="70" s="1"/>
  <c r="I122" i="70"/>
  <c r="AA122" i="70"/>
  <c r="I124" i="70"/>
  <c r="AA124" i="70" s="1"/>
  <c r="I126" i="70"/>
  <c r="AA126" i="70"/>
  <c r="I128" i="70"/>
  <c r="AA128" i="70" s="1"/>
  <c r="I130" i="70"/>
  <c r="AA130" i="70"/>
  <c r="I132" i="70"/>
  <c r="AA132" i="70" s="1"/>
  <c r="I134" i="70"/>
  <c r="AA134" i="70"/>
  <c r="I136" i="70"/>
  <c r="AA136" i="70" s="1"/>
  <c r="I138" i="70"/>
  <c r="AA138" i="70"/>
  <c r="I140" i="70"/>
  <c r="AA140" i="70" s="1"/>
  <c r="I142" i="70"/>
  <c r="AA142" i="70"/>
  <c r="I144" i="70"/>
  <c r="AA144" i="70" s="1"/>
  <c r="I146" i="70"/>
  <c r="AA146" i="70"/>
  <c r="I148" i="70"/>
  <c r="AA148" i="70" s="1"/>
  <c r="I150" i="70"/>
  <c r="AA150" i="70"/>
  <c r="I152" i="70"/>
  <c r="AA152" i="70" s="1"/>
  <c r="I154" i="70"/>
  <c r="AA154" i="70"/>
  <c r="I156" i="70"/>
  <c r="AA156" i="70" s="1"/>
  <c r="I158" i="70"/>
  <c r="AA158" i="70"/>
  <c r="I160" i="70"/>
  <c r="AA160" i="70" s="1"/>
  <c r="I162" i="70"/>
  <c r="AA162" i="70"/>
  <c r="I164" i="70"/>
  <c r="AA164" i="70" s="1"/>
  <c r="I166" i="70"/>
  <c r="AA166" i="70"/>
  <c r="I168" i="70"/>
  <c r="AA168" i="70" s="1"/>
  <c r="I170" i="70"/>
  <c r="AA170" i="70"/>
  <c r="I172" i="70"/>
  <c r="AA172" i="70" s="1"/>
  <c r="I174" i="70"/>
  <c r="AA174" i="70"/>
  <c r="I176" i="70"/>
  <c r="AA176" i="70" s="1"/>
  <c r="I178" i="70"/>
  <c r="AA178" i="70"/>
  <c r="I180" i="70"/>
  <c r="AA180" i="70" s="1"/>
  <c r="I182" i="70"/>
  <c r="AA182" i="70"/>
  <c r="I184" i="70"/>
  <c r="AA184" i="70" s="1"/>
  <c r="I186" i="70"/>
  <c r="AA186" i="70"/>
  <c r="I188" i="70"/>
  <c r="AA188" i="70" s="1"/>
  <c r="I190" i="70"/>
  <c r="AA190" i="70"/>
  <c r="I192" i="70"/>
  <c r="AA192" i="70" s="1"/>
  <c r="I194" i="70"/>
  <c r="AA194" i="70"/>
  <c r="I196" i="70"/>
  <c r="AA196" i="70" s="1"/>
  <c r="I198" i="70"/>
  <c r="AA198" i="70"/>
  <c r="I200" i="70"/>
  <c r="AA200" i="70" s="1"/>
  <c r="I202" i="70"/>
  <c r="AA202" i="70"/>
  <c r="I204" i="70"/>
  <c r="AA204" i="70" s="1"/>
  <c r="I206" i="70"/>
  <c r="AA206" i="70"/>
  <c r="I208" i="70"/>
  <c r="AA208" i="70" s="1"/>
  <c r="I210" i="70"/>
  <c r="AA210" i="70"/>
  <c r="I212" i="70"/>
  <c r="AA212" i="70" s="1"/>
  <c r="I214" i="70"/>
  <c r="AA214" i="70"/>
  <c r="I216" i="70"/>
  <c r="AA216" i="70" s="1"/>
  <c r="I218" i="70"/>
  <c r="AA218" i="70"/>
  <c r="I220" i="70"/>
  <c r="AA220" i="70" s="1"/>
  <c r="I222" i="70"/>
  <c r="AA222" i="70"/>
  <c r="I224" i="70"/>
  <c r="AA224" i="70" s="1"/>
  <c r="I226" i="70"/>
  <c r="AA226" i="70"/>
  <c r="I228" i="70"/>
  <c r="AA228" i="70" s="1"/>
  <c r="I230" i="70"/>
  <c r="AA230" i="70"/>
  <c r="I232" i="70"/>
  <c r="AA232" i="70" s="1"/>
  <c r="I234" i="70"/>
  <c r="AA234" i="70"/>
  <c r="I236" i="70"/>
  <c r="AA236" i="70" s="1"/>
  <c r="I238" i="70"/>
  <c r="AA238" i="70"/>
  <c r="I240" i="70"/>
  <c r="AA240" i="70" s="1"/>
  <c r="I242" i="70"/>
  <c r="AA242" i="70"/>
  <c r="I244" i="70"/>
  <c r="AA244" i="70" s="1"/>
  <c r="I246" i="70"/>
  <c r="AA246" i="70"/>
  <c r="I248" i="70"/>
  <c r="AA248" i="70" s="1"/>
  <c r="I250" i="70"/>
  <c r="AA250" i="70"/>
  <c r="I252" i="70"/>
  <c r="AA252" i="70" s="1"/>
  <c r="I254" i="70"/>
  <c r="AA254" i="70"/>
  <c r="I256" i="70"/>
  <c r="AA256" i="70" s="1"/>
  <c r="I258" i="70"/>
  <c r="AA258" i="70"/>
  <c r="I260" i="70"/>
  <c r="AA260" i="70" s="1"/>
  <c r="I262" i="70"/>
  <c r="AA262" i="70"/>
  <c r="I264" i="70"/>
  <c r="AA264" i="70" s="1"/>
  <c r="I266" i="70"/>
  <c r="AA266" i="70"/>
  <c r="I268" i="70"/>
  <c r="AA268" i="70" s="1"/>
  <c r="I270" i="70"/>
  <c r="AA270" i="70"/>
  <c r="I272" i="70"/>
  <c r="AA272" i="70" s="1"/>
  <c r="I274" i="70"/>
  <c r="AA274" i="70"/>
  <c r="I276" i="70"/>
  <c r="AA276" i="70" s="1"/>
  <c r="I278" i="70"/>
  <c r="AA278" i="70"/>
  <c r="I280" i="70"/>
  <c r="AA280" i="70" s="1"/>
  <c r="I282" i="70"/>
  <c r="AA282" i="70"/>
  <c r="I284" i="70"/>
  <c r="AA284" i="70" s="1"/>
  <c r="I286" i="70"/>
  <c r="AA286" i="70"/>
  <c r="I288" i="70"/>
  <c r="AA288" i="70" s="1"/>
  <c r="I290" i="70"/>
  <c r="AA290" i="70"/>
  <c r="I292" i="70"/>
  <c r="AA292" i="70" s="1"/>
  <c r="I294" i="70"/>
  <c r="AA294" i="70"/>
  <c r="I296" i="70"/>
  <c r="AA296" i="70" s="1"/>
  <c r="I298" i="70"/>
  <c r="AA298" i="70"/>
  <c r="I300" i="70"/>
  <c r="AA300" i="70" s="1"/>
  <c r="I302" i="70"/>
  <c r="AA302" i="70"/>
  <c r="I304" i="70"/>
  <c r="AA304" i="70" s="1"/>
  <c r="I306" i="70"/>
  <c r="AA306" i="70"/>
  <c r="I308" i="70"/>
  <c r="AA308" i="70" s="1"/>
  <c r="I310" i="70"/>
  <c r="AA310" i="70"/>
  <c r="I312" i="70"/>
  <c r="AA312" i="70" s="1"/>
  <c r="I314" i="70"/>
  <c r="AA314" i="70"/>
  <c r="I316" i="70"/>
  <c r="AA316" i="70" s="1"/>
  <c r="I318" i="70"/>
  <c r="AA318" i="70"/>
  <c r="I320" i="70"/>
  <c r="AA320" i="70" s="1"/>
  <c r="I322" i="70"/>
  <c r="AA322" i="70"/>
  <c r="I324" i="70"/>
  <c r="AA324" i="70" s="1"/>
  <c r="I326" i="70"/>
  <c r="AA326" i="70"/>
  <c r="I328" i="70"/>
  <c r="AA328" i="70" s="1"/>
  <c r="I330" i="70"/>
  <c r="AA330" i="70"/>
  <c r="I332" i="70"/>
  <c r="AA332" i="70" s="1"/>
  <c r="I334" i="70"/>
  <c r="AA334" i="70"/>
  <c r="I336" i="70"/>
  <c r="AA336" i="70" s="1"/>
  <c r="I338" i="70"/>
  <c r="AA338" i="70"/>
  <c r="I340" i="70"/>
  <c r="AA340" i="70" s="1"/>
  <c r="I342" i="70"/>
  <c r="AA342" i="70"/>
  <c r="I344" i="70"/>
  <c r="AA344" i="70" s="1"/>
  <c r="I346" i="70"/>
  <c r="AA346" i="70"/>
  <c r="I348" i="70"/>
  <c r="AA348" i="70" s="1"/>
  <c r="I350" i="70"/>
  <c r="AA350" i="70"/>
  <c r="I352" i="70"/>
  <c r="AA352" i="70" s="1"/>
  <c r="I354" i="70"/>
  <c r="AA354" i="70"/>
  <c r="I356" i="70"/>
  <c r="AA356" i="70" s="1"/>
  <c r="I358" i="70"/>
  <c r="AA358" i="70"/>
  <c r="I360" i="70"/>
  <c r="AA360" i="70" s="1"/>
  <c r="I362" i="70"/>
  <c r="AA362" i="70"/>
  <c r="I364" i="70"/>
  <c r="AA364" i="70" s="1"/>
  <c r="I366" i="70"/>
  <c r="AA366" i="70"/>
  <c r="I368" i="70"/>
  <c r="AA368" i="70" s="1"/>
  <c r="I370" i="70"/>
  <c r="AA370" i="70"/>
  <c r="H44" i="70"/>
  <c r="Z44" i="70" s="1"/>
  <c r="H52" i="70"/>
  <c r="Z52" i="70"/>
  <c r="H54" i="70"/>
  <c r="Z54" i="70" s="1"/>
  <c r="H56" i="70"/>
  <c r="Z56" i="70"/>
  <c r="H64" i="70"/>
  <c r="Z64" i="70" s="1"/>
  <c r="H42" i="70"/>
  <c r="Z42" i="70"/>
  <c r="H58" i="70"/>
  <c r="Z58" i="70" s="1"/>
  <c r="H60" i="70"/>
  <c r="Z60" i="70"/>
  <c r="H62" i="70"/>
  <c r="Z62" i="70" s="1"/>
  <c r="H66" i="70"/>
  <c r="Z66" i="70"/>
  <c r="H68" i="70"/>
  <c r="Z68" i="70" s="1"/>
  <c r="H70" i="70"/>
  <c r="Z70" i="70"/>
  <c r="H72" i="70"/>
  <c r="Z72" i="70" s="1"/>
  <c r="H74" i="70"/>
  <c r="Z74" i="70"/>
  <c r="H76" i="70"/>
  <c r="Z76" i="70" s="1"/>
  <c r="H78" i="70"/>
  <c r="Z78" i="70"/>
  <c r="H80" i="70"/>
  <c r="Z80" i="70" s="1"/>
  <c r="H82" i="70"/>
  <c r="Z82" i="70"/>
  <c r="H84" i="70"/>
  <c r="Z84" i="70" s="1"/>
  <c r="H86" i="70"/>
  <c r="Z86" i="70"/>
  <c r="H88" i="70"/>
  <c r="Z88" i="70" s="1"/>
  <c r="H90" i="70"/>
  <c r="Z90" i="70"/>
  <c r="H92" i="70"/>
  <c r="Z92" i="70" s="1"/>
  <c r="H94" i="70"/>
  <c r="Z94" i="70"/>
  <c r="H96" i="70"/>
  <c r="Z96" i="70" s="1"/>
  <c r="H98" i="70"/>
  <c r="Z98" i="70"/>
  <c r="H100" i="70"/>
  <c r="Z100" i="70" s="1"/>
  <c r="H102" i="70"/>
  <c r="Z102" i="70"/>
  <c r="H104" i="70"/>
  <c r="Z104" i="70" s="1"/>
  <c r="H106" i="70"/>
  <c r="Z106" i="70"/>
  <c r="H108" i="70"/>
  <c r="Z108" i="70" s="1"/>
  <c r="H110" i="70"/>
  <c r="Z110" i="70"/>
  <c r="H112" i="70"/>
  <c r="Z112" i="70" s="1"/>
  <c r="H114" i="70"/>
  <c r="Z114" i="70"/>
  <c r="H116" i="70"/>
  <c r="Z116" i="70" s="1"/>
  <c r="H118" i="70"/>
  <c r="Z118" i="70"/>
  <c r="H120" i="70"/>
  <c r="Z120" i="70" s="1"/>
  <c r="H122" i="70"/>
  <c r="Z122" i="70"/>
  <c r="H124" i="70"/>
  <c r="Z124" i="70" s="1"/>
  <c r="H126" i="70"/>
  <c r="Z126" i="70"/>
  <c r="H128" i="70"/>
  <c r="Z128" i="70" s="1"/>
  <c r="H130" i="70"/>
  <c r="Z130" i="70"/>
  <c r="H132" i="70"/>
  <c r="Z132" i="70" s="1"/>
  <c r="H134" i="70"/>
  <c r="Z134" i="70"/>
  <c r="H136" i="70"/>
  <c r="Z136" i="70" s="1"/>
  <c r="H138" i="70"/>
  <c r="Z138" i="70"/>
  <c r="H140" i="70"/>
  <c r="Z140" i="70" s="1"/>
  <c r="H142" i="70"/>
  <c r="Z142" i="70"/>
  <c r="H144" i="70"/>
  <c r="Z144" i="70" s="1"/>
  <c r="H146" i="70"/>
  <c r="Z146" i="70"/>
  <c r="H148" i="70"/>
  <c r="Z148" i="70" s="1"/>
  <c r="H150" i="70"/>
  <c r="Z150" i="70"/>
  <c r="H152" i="70"/>
  <c r="Z152" i="70" s="1"/>
  <c r="H154" i="70"/>
  <c r="Z154" i="70"/>
  <c r="H156" i="70"/>
  <c r="Z156" i="70" s="1"/>
  <c r="H158" i="70"/>
  <c r="Z158" i="70"/>
  <c r="H160" i="70"/>
  <c r="Z160" i="70" s="1"/>
  <c r="H162" i="70"/>
  <c r="Z162" i="70"/>
  <c r="H164" i="70"/>
  <c r="Z164" i="70" s="1"/>
  <c r="H166" i="70"/>
  <c r="Z166" i="70"/>
  <c r="H168" i="70"/>
  <c r="Z168" i="70" s="1"/>
  <c r="H170" i="70"/>
  <c r="Z170" i="70"/>
  <c r="H172" i="70"/>
  <c r="Z172" i="70" s="1"/>
  <c r="H174" i="70"/>
  <c r="Z174" i="70"/>
  <c r="H176" i="70"/>
  <c r="Z176" i="70" s="1"/>
  <c r="H178" i="70"/>
  <c r="Z178" i="70"/>
  <c r="H180" i="70"/>
  <c r="Z180" i="70" s="1"/>
  <c r="H182" i="70"/>
  <c r="Z182" i="70"/>
  <c r="H184" i="70"/>
  <c r="Z184" i="70" s="1"/>
  <c r="H186" i="70"/>
  <c r="Z186" i="70"/>
  <c r="H188" i="70"/>
  <c r="Z188" i="70" s="1"/>
  <c r="H190" i="70"/>
  <c r="Z190" i="70"/>
  <c r="H192" i="70"/>
  <c r="Z192" i="70" s="1"/>
  <c r="H194" i="70"/>
  <c r="Z194" i="70"/>
  <c r="H196" i="70"/>
  <c r="Z196" i="70" s="1"/>
  <c r="H198" i="70"/>
  <c r="Z198" i="70"/>
  <c r="H200" i="70"/>
  <c r="Z200" i="70" s="1"/>
  <c r="H202" i="70"/>
  <c r="Z202" i="70"/>
  <c r="H204" i="70"/>
  <c r="Z204" i="70" s="1"/>
  <c r="H206" i="70"/>
  <c r="Z206" i="70"/>
  <c r="H208" i="70"/>
  <c r="Z208" i="70" s="1"/>
  <c r="H210" i="70"/>
  <c r="Z210" i="70"/>
  <c r="H212" i="70"/>
  <c r="Z212" i="70" s="1"/>
  <c r="H214" i="70"/>
  <c r="Z214" i="70"/>
  <c r="H216" i="70"/>
  <c r="Z216" i="70" s="1"/>
  <c r="H218" i="70"/>
  <c r="Z218" i="70"/>
  <c r="H220" i="70"/>
  <c r="Z220" i="70" s="1"/>
  <c r="H222" i="70"/>
  <c r="Z222" i="70"/>
  <c r="H224" i="70"/>
  <c r="Z224" i="70" s="1"/>
  <c r="H226" i="70"/>
  <c r="Z226" i="70"/>
  <c r="H228" i="70"/>
  <c r="Z228" i="70" s="1"/>
  <c r="H230" i="70"/>
  <c r="Z230" i="70"/>
  <c r="H232" i="70"/>
  <c r="Z232" i="70" s="1"/>
  <c r="H234" i="70"/>
  <c r="Z234" i="70"/>
  <c r="H236" i="70"/>
  <c r="Z236" i="70" s="1"/>
  <c r="H238" i="70"/>
  <c r="Z238" i="70"/>
  <c r="H240" i="70"/>
  <c r="Z240" i="70" s="1"/>
  <c r="H242" i="70"/>
  <c r="Z242" i="70"/>
  <c r="H244" i="70"/>
  <c r="Z244" i="70" s="1"/>
  <c r="H246" i="70"/>
  <c r="Z246" i="70"/>
  <c r="H248" i="70"/>
  <c r="Z248" i="70" s="1"/>
  <c r="H250" i="70"/>
  <c r="Z250" i="70"/>
  <c r="H252" i="70"/>
  <c r="Z252" i="70" s="1"/>
  <c r="H254" i="70"/>
  <c r="Z254" i="70"/>
  <c r="H256" i="70"/>
  <c r="Z256" i="70" s="1"/>
  <c r="H258" i="70"/>
  <c r="Z258" i="70"/>
  <c r="H260" i="70"/>
  <c r="Z260" i="70" s="1"/>
  <c r="H262" i="70"/>
  <c r="Z262" i="70"/>
  <c r="H264" i="70"/>
  <c r="Z264" i="70" s="1"/>
  <c r="H266" i="70"/>
  <c r="Z266" i="70"/>
  <c r="H268" i="70"/>
  <c r="Z268" i="70" s="1"/>
  <c r="H270" i="70"/>
  <c r="Z270" i="70"/>
  <c r="H272" i="70"/>
  <c r="Z272" i="70" s="1"/>
  <c r="H274" i="70"/>
  <c r="Z274" i="70"/>
  <c r="H276" i="70"/>
  <c r="Z276" i="70" s="1"/>
  <c r="H278" i="70"/>
  <c r="Z278" i="70"/>
  <c r="H280" i="70"/>
  <c r="Z280" i="70" s="1"/>
  <c r="H282" i="70"/>
  <c r="Z282" i="70"/>
  <c r="H284" i="70"/>
  <c r="Z284" i="70" s="1"/>
  <c r="H286" i="70"/>
  <c r="Z286" i="70"/>
  <c r="H288" i="70"/>
  <c r="Z288" i="70" s="1"/>
  <c r="H290" i="70"/>
  <c r="Z290" i="70"/>
  <c r="H292" i="70"/>
  <c r="Z292" i="70" s="1"/>
  <c r="H294" i="70"/>
  <c r="Z294" i="70"/>
  <c r="H296" i="70"/>
  <c r="Z296" i="70" s="1"/>
  <c r="H298" i="70"/>
  <c r="Z298" i="70"/>
  <c r="H300" i="70"/>
  <c r="Z300" i="70" s="1"/>
  <c r="H302" i="70"/>
  <c r="Z302" i="70"/>
  <c r="H304" i="70"/>
  <c r="Z304" i="70" s="1"/>
  <c r="H306" i="70"/>
  <c r="Z306" i="70"/>
  <c r="H308" i="70"/>
  <c r="Z308" i="70" s="1"/>
  <c r="H310" i="70"/>
  <c r="Z310" i="70"/>
  <c r="H312" i="70"/>
  <c r="Z312" i="70" s="1"/>
  <c r="H314" i="70"/>
  <c r="Z314" i="70"/>
  <c r="H316" i="70"/>
  <c r="Z316" i="70" s="1"/>
  <c r="H318" i="70"/>
  <c r="Z318" i="70"/>
  <c r="H320" i="70"/>
  <c r="Z320" i="70" s="1"/>
  <c r="H322" i="70"/>
  <c r="Z322" i="70"/>
  <c r="H324" i="70"/>
  <c r="Z324" i="70" s="1"/>
  <c r="H326" i="70"/>
  <c r="Z326" i="70"/>
  <c r="H328" i="70"/>
  <c r="Z328" i="70" s="1"/>
  <c r="H330" i="70"/>
  <c r="Z330" i="70"/>
  <c r="H332" i="70"/>
  <c r="Z332" i="70" s="1"/>
  <c r="H334" i="70"/>
  <c r="Z334" i="70"/>
  <c r="H336" i="70"/>
  <c r="Z336" i="70" s="1"/>
  <c r="H338" i="70"/>
  <c r="Z338" i="70"/>
  <c r="H340" i="70"/>
  <c r="Z340" i="70" s="1"/>
  <c r="H342" i="70"/>
  <c r="Z342" i="70"/>
  <c r="H344" i="70"/>
  <c r="Z344" i="70" s="1"/>
  <c r="H346" i="70"/>
  <c r="Z346" i="70"/>
  <c r="H348" i="70"/>
  <c r="Z348" i="70" s="1"/>
  <c r="H350" i="70"/>
  <c r="Z350" i="70"/>
  <c r="H352" i="70"/>
  <c r="Z352" i="70" s="1"/>
  <c r="H354" i="70"/>
  <c r="Z354" i="70"/>
  <c r="H356" i="70"/>
  <c r="Z356" i="70" s="1"/>
  <c r="H358" i="70"/>
  <c r="Z358" i="70"/>
  <c r="H360" i="70"/>
  <c r="Z360" i="70" s="1"/>
  <c r="H362" i="70"/>
  <c r="Z362" i="70"/>
  <c r="H364" i="70"/>
  <c r="Z364" i="70" s="1"/>
  <c r="H366" i="70"/>
  <c r="Z366" i="70"/>
  <c r="H368" i="70"/>
  <c r="Z368" i="70" s="1"/>
  <c r="H370" i="70"/>
  <c r="Z370" i="70"/>
  <c r="AD44" i="70"/>
  <c r="AD52" i="70"/>
  <c r="AD54" i="70"/>
  <c r="AD58" i="70"/>
  <c r="AD62" i="70"/>
  <c r="AD60" i="70"/>
  <c r="AD66" i="70"/>
  <c r="L68" i="70"/>
  <c r="AD68" i="70" s="1"/>
  <c r="L70" i="70"/>
  <c r="AD70" i="70"/>
  <c r="L72" i="70"/>
  <c r="AD72" i="70" s="1"/>
  <c r="L74" i="70"/>
  <c r="AD74" i="70"/>
  <c r="L76" i="70"/>
  <c r="AD76" i="70" s="1"/>
  <c r="L78" i="70"/>
  <c r="AD78" i="70"/>
  <c r="L80" i="70"/>
  <c r="AD80" i="70" s="1"/>
  <c r="L82" i="70"/>
  <c r="AD82" i="70"/>
  <c r="L84" i="70"/>
  <c r="AD84" i="70" s="1"/>
  <c r="L86" i="70"/>
  <c r="AD86" i="70"/>
  <c r="L88" i="70"/>
  <c r="AD88" i="70" s="1"/>
  <c r="L90" i="70"/>
  <c r="AD90" i="70"/>
  <c r="L92" i="70"/>
  <c r="AD92" i="70" s="1"/>
  <c r="L94" i="70"/>
  <c r="AD94" i="70"/>
  <c r="L96" i="70"/>
  <c r="AD96" i="70" s="1"/>
  <c r="L98" i="70"/>
  <c r="AD98" i="70"/>
  <c r="L100" i="70"/>
  <c r="AD100" i="70" s="1"/>
  <c r="L102" i="70"/>
  <c r="AD102" i="70"/>
  <c r="L104" i="70"/>
  <c r="AD104" i="70" s="1"/>
  <c r="L106" i="70"/>
  <c r="AD106" i="70"/>
  <c r="L108" i="70"/>
  <c r="AD108" i="70" s="1"/>
  <c r="L110" i="70"/>
  <c r="AD110" i="70"/>
  <c r="L112" i="70"/>
  <c r="AD112" i="70" s="1"/>
  <c r="L114" i="70"/>
  <c r="AD114" i="70"/>
  <c r="L116" i="70"/>
  <c r="AD116" i="70" s="1"/>
  <c r="L118" i="70"/>
  <c r="AD118" i="70"/>
  <c r="L120" i="70"/>
  <c r="AD120" i="70" s="1"/>
  <c r="L122" i="70"/>
  <c r="AD122" i="70"/>
  <c r="L124" i="70"/>
  <c r="AD124" i="70" s="1"/>
  <c r="L126" i="70"/>
  <c r="AD126" i="70"/>
  <c r="L128" i="70"/>
  <c r="AD128" i="70" s="1"/>
  <c r="L130" i="70"/>
  <c r="AD130" i="70"/>
  <c r="L132" i="70"/>
  <c r="AD132" i="70" s="1"/>
  <c r="L134" i="70"/>
  <c r="AD134" i="70"/>
  <c r="L136" i="70"/>
  <c r="AD136" i="70" s="1"/>
  <c r="L138" i="70"/>
  <c r="AD138" i="70"/>
  <c r="L140" i="70"/>
  <c r="AD140" i="70" s="1"/>
  <c r="L142" i="70"/>
  <c r="AD142" i="70"/>
  <c r="L144" i="70"/>
  <c r="AD144" i="70" s="1"/>
  <c r="L146" i="70"/>
  <c r="AD146" i="70"/>
  <c r="L148" i="70"/>
  <c r="AD148" i="70" s="1"/>
  <c r="L150" i="70"/>
  <c r="AD150" i="70"/>
  <c r="L152" i="70"/>
  <c r="AD152" i="70" s="1"/>
  <c r="L154" i="70"/>
  <c r="AD154" i="70"/>
  <c r="L156" i="70"/>
  <c r="AD156" i="70" s="1"/>
  <c r="L158" i="70"/>
  <c r="AD158" i="70"/>
  <c r="L160" i="70"/>
  <c r="AD160" i="70" s="1"/>
  <c r="L162" i="70"/>
  <c r="AD162" i="70"/>
  <c r="L164" i="70"/>
  <c r="AD164" i="70" s="1"/>
  <c r="L166" i="70"/>
  <c r="AD166" i="70"/>
  <c r="L168" i="70"/>
  <c r="AD168" i="70" s="1"/>
  <c r="L170" i="70"/>
  <c r="AD170" i="70"/>
  <c r="L172" i="70"/>
  <c r="AD172" i="70" s="1"/>
  <c r="L174" i="70"/>
  <c r="AD174" i="70"/>
  <c r="L176" i="70"/>
  <c r="AD176" i="70" s="1"/>
  <c r="L178" i="70"/>
  <c r="AD178" i="70"/>
  <c r="L180" i="70"/>
  <c r="AD180" i="70" s="1"/>
  <c r="L182" i="70"/>
  <c r="AD182" i="70"/>
  <c r="L184" i="70"/>
  <c r="AD184" i="70" s="1"/>
  <c r="L186" i="70"/>
  <c r="AD186" i="70"/>
  <c r="L188" i="70"/>
  <c r="AD188" i="70" s="1"/>
  <c r="L190" i="70"/>
  <c r="AD190" i="70"/>
  <c r="L192" i="70"/>
  <c r="AD192" i="70" s="1"/>
  <c r="L194" i="70"/>
  <c r="AD194" i="70"/>
  <c r="L196" i="70"/>
  <c r="AD196" i="70" s="1"/>
  <c r="L198" i="70"/>
  <c r="AD198" i="70"/>
  <c r="L200" i="70"/>
  <c r="AD200" i="70" s="1"/>
  <c r="L202" i="70"/>
  <c r="AD202" i="70"/>
  <c r="L204" i="70"/>
  <c r="AD204" i="70" s="1"/>
  <c r="L206" i="70"/>
  <c r="AD206" i="70"/>
  <c r="L208" i="70"/>
  <c r="AD208" i="70" s="1"/>
  <c r="L210" i="70"/>
  <c r="AD210" i="70"/>
  <c r="L212" i="70"/>
  <c r="AD212" i="70" s="1"/>
  <c r="L214" i="70"/>
  <c r="AD214" i="70"/>
  <c r="L216" i="70"/>
  <c r="AD216" i="70" s="1"/>
  <c r="L218" i="70"/>
  <c r="AD218" i="70"/>
  <c r="L220" i="70"/>
  <c r="AD220" i="70" s="1"/>
  <c r="L222" i="70"/>
  <c r="AD222" i="70"/>
  <c r="L224" i="70"/>
  <c r="AD224" i="70" s="1"/>
  <c r="L226" i="70"/>
  <c r="AD226" i="70"/>
  <c r="L228" i="70"/>
  <c r="AD228" i="70" s="1"/>
  <c r="L230" i="70"/>
  <c r="AD230" i="70"/>
  <c r="L232" i="70"/>
  <c r="AD232" i="70" s="1"/>
  <c r="L234" i="70"/>
  <c r="AD234" i="70"/>
  <c r="L236" i="70"/>
  <c r="AD236" i="70" s="1"/>
  <c r="L238" i="70"/>
  <c r="AD238" i="70"/>
  <c r="L240" i="70"/>
  <c r="AD240" i="70" s="1"/>
  <c r="L242" i="70"/>
  <c r="AD242" i="70"/>
  <c r="L244" i="70"/>
  <c r="AD244" i="70" s="1"/>
  <c r="L246" i="70"/>
  <c r="AD246" i="70"/>
  <c r="L248" i="70"/>
  <c r="AD248" i="70" s="1"/>
  <c r="L250" i="70"/>
  <c r="AD250" i="70"/>
  <c r="L252" i="70"/>
  <c r="AD252" i="70" s="1"/>
  <c r="L254" i="70"/>
  <c r="AD254" i="70"/>
  <c r="L256" i="70"/>
  <c r="AD256" i="70" s="1"/>
  <c r="L258" i="70"/>
  <c r="AD258" i="70"/>
  <c r="L260" i="70"/>
  <c r="AD260" i="70" s="1"/>
  <c r="L262" i="70"/>
  <c r="AD262" i="70"/>
  <c r="L264" i="70"/>
  <c r="AD264" i="70" s="1"/>
  <c r="L266" i="70"/>
  <c r="AD266" i="70"/>
  <c r="L268" i="70"/>
  <c r="AD268" i="70" s="1"/>
  <c r="L270" i="70"/>
  <c r="AD270" i="70"/>
  <c r="L272" i="70"/>
  <c r="AD272" i="70" s="1"/>
  <c r="L274" i="70"/>
  <c r="AD274" i="70"/>
  <c r="L276" i="70"/>
  <c r="AD276" i="70" s="1"/>
  <c r="L278" i="70"/>
  <c r="AD278" i="70"/>
  <c r="L280" i="70"/>
  <c r="AD280" i="70" s="1"/>
  <c r="L282" i="70"/>
  <c r="AD282" i="70"/>
  <c r="L284" i="70"/>
  <c r="AD284" i="70" s="1"/>
  <c r="L286" i="70"/>
  <c r="AD286" i="70"/>
  <c r="L288" i="70"/>
  <c r="AD288" i="70" s="1"/>
  <c r="L290" i="70"/>
  <c r="AD290" i="70"/>
  <c r="L292" i="70"/>
  <c r="AD292" i="70" s="1"/>
  <c r="L294" i="70"/>
  <c r="AD294" i="70"/>
  <c r="L296" i="70"/>
  <c r="AD296" i="70" s="1"/>
  <c r="L298" i="70"/>
  <c r="AD298" i="70"/>
  <c r="L300" i="70"/>
  <c r="AD300" i="70" s="1"/>
  <c r="L302" i="70"/>
  <c r="AD302" i="70"/>
  <c r="L304" i="70"/>
  <c r="AD304" i="70" s="1"/>
  <c r="L306" i="70"/>
  <c r="AD306" i="70"/>
  <c r="L308" i="70"/>
  <c r="AD308" i="70" s="1"/>
  <c r="L310" i="70"/>
  <c r="AD310" i="70"/>
  <c r="L312" i="70"/>
  <c r="AD312" i="70" s="1"/>
  <c r="L314" i="70"/>
  <c r="AD314" i="70"/>
  <c r="L316" i="70"/>
  <c r="AD316" i="70" s="1"/>
  <c r="L318" i="70"/>
  <c r="AD318" i="70"/>
  <c r="L320" i="70"/>
  <c r="AD320" i="70" s="1"/>
  <c r="L322" i="70"/>
  <c r="AD322" i="70"/>
  <c r="L324" i="70"/>
  <c r="AD324" i="70" s="1"/>
  <c r="L326" i="70"/>
  <c r="AD326" i="70"/>
  <c r="L328" i="70"/>
  <c r="AD328" i="70" s="1"/>
  <c r="L330" i="70"/>
  <c r="AD330" i="70"/>
  <c r="L332" i="70"/>
  <c r="AD332" i="70" s="1"/>
  <c r="L334" i="70"/>
  <c r="AD334" i="70"/>
  <c r="L336" i="70"/>
  <c r="AD336" i="70" s="1"/>
  <c r="L338" i="70"/>
  <c r="AD338" i="70"/>
  <c r="L340" i="70"/>
  <c r="AD340" i="70" s="1"/>
  <c r="L342" i="70"/>
  <c r="AD342" i="70"/>
  <c r="L344" i="70"/>
  <c r="AD344" i="70" s="1"/>
  <c r="L346" i="70"/>
  <c r="AD346" i="70"/>
  <c r="L348" i="70"/>
  <c r="AD348" i="70" s="1"/>
  <c r="L350" i="70"/>
  <c r="AD350" i="70"/>
  <c r="L352" i="70"/>
  <c r="AD352" i="70" s="1"/>
  <c r="L354" i="70"/>
  <c r="AD354" i="70"/>
  <c r="L356" i="70"/>
  <c r="AD356" i="70" s="1"/>
  <c r="L358" i="70"/>
  <c r="AD358" i="70"/>
  <c r="L360" i="70"/>
  <c r="AD360" i="70" s="1"/>
  <c r="L362" i="70"/>
  <c r="AD362" i="70"/>
  <c r="L364" i="70"/>
  <c r="AD364" i="70" s="1"/>
  <c r="L366" i="70"/>
  <c r="AD366" i="70"/>
  <c r="L368" i="70"/>
  <c r="AD368" i="70" s="1"/>
  <c r="L370" i="70"/>
  <c r="AD370" i="70"/>
  <c r="M44" i="70"/>
  <c r="AE44" i="70" s="1"/>
  <c r="M52" i="70"/>
  <c r="AE52" i="70"/>
  <c r="M54" i="70"/>
  <c r="AE54" i="70" s="1"/>
  <c r="M56" i="70"/>
  <c r="AE56" i="70"/>
  <c r="M64" i="70"/>
  <c r="AE64" i="70" s="1"/>
  <c r="M42" i="70"/>
  <c r="AE42" i="70"/>
  <c r="M58" i="70"/>
  <c r="AE58" i="70" s="1"/>
  <c r="M60" i="70"/>
  <c r="AE60" i="70"/>
  <c r="M62" i="70"/>
  <c r="AE62" i="70" s="1"/>
  <c r="M66" i="70"/>
  <c r="AE66" i="70"/>
  <c r="M68" i="70"/>
  <c r="AE68" i="70" s="1"/>
  <c r="M70" i="70"/>
  <c r="AE70" i="70"/>
  <c r="M72" i="70"/>
  <c r="AE72" i="70" s="1"/>
  <c r="M74" i="70"/>
  <c r="AE74" i="70"/>
  <c r="M76" i="70"/>
  <c r="AE76" i="70" s="1"/>
  <c r="M78" i="70"/>
  <c r="AE78" i="70"/>
  <c r="M80" i="70"/>
  <c r="AE80" i="70" s="1"/>
  <c r="M82" i="70"/>
  <c r="AE82" i="70"/>
  <c r="M84" i="70"/>
  <c r="AE84" i="70"/>
  <c r="M86" i="70"/>
  <c r="AE86" i="70"/>
  <c r="M88" i="70"/>
  <c r="AE88" i="70"/>
  <c r="M90" i="70"/>
  <c r="AE90" i="70"/>
  <c r="M92" i="70"/>
  <c r="AE92" i="70"/>
  <c r="M94" i="70"/>
  <c r="AE94" i="70"/>
  <c r="M96" i="70"/>
  <c r="AE96" i="70"/>
  <c r="M98" i="70"/>
  <c r="AE98" i="70"/>
  <c r="M100" i="70"/>
  <c r="AE100" i="70"/>
  <c r="M102" i="70"/>
  <c r="AE102" i="70"/>
  <c r="M104" i="70"/>
  <c r="AE104" i="70"/>
  <c r="M106" i="70"/>
  <c r="AE106" i="70" s="1"/>
  <c r="M108" i="70"/>
  <c r="AE108" i="70"/>
  <c r="M110" i="70"/>
  <c r="AE110" i="70" s="1"/>
  <c r="M112" i="70"/>
  <c r="AE112" i="70"/>
  <c r="M114" i="70"/>
  <c r="AE114" i="70" s="1"/>
  <c r="M116" i="70"/>
  <c r="AE116" i="70"/>
  <c r="M118" i="70"/>
  <c r="AE118" i="70" s="1"/>
  <c r="M120" i="70"/>
  <c r="AE120" i="70"/>
  <c r="M122" i="70"/>
  <c r="AE122" i="70" s="1"/>
  <c r="M124" i="70"/>
  <c r="AE124" i="70"/>
  <c r="M126" i="70"/>
  <c r="AE126" i="70" s="1"/>
  <c r="M128" i="70"/>
  <c r="AE128" i="70"/>
  <c r="M130" i="70"/>
  <c r="AE130" i="70" s="1"/>
  <c r="M132" i="70"/>
  <c r="AE132" i="70"/>
  <c r="M134" i="70"/>
  <c r="AE134" i="70" s="1"/>
  <c r="M136" i="70"/>
  <c r="AE136" i="70"/>
  <c r="M138" i="70"/>
  <c r="AE138" i="70" s="1"/>
  <c r="M140" i="70"/>
  <c r="AE140" i="70"/>
  <c r="M142" i="70"/>
  <c r="AE142" i="70" s="1"/>
  <c r="M144" i="70"/>
  <c r="AE144" i="70"/>
  <c r="M146" i="70"/>
  <c r="AE146" i="70" s="1"/>
  <c r="M148" i="70"/>
  <c r="AE148" i="70"/>
  <c r="M150" i="70"/>
  <c r="AE150" i="70" s="1"/>
  <c r="M152" i="70"/>
  <c r="AE152" i="70"/>
  <c r="M154" i="70"/>
  <c r="AE154" i="70" s="1"/>
  <c r="M156" i="70"/>
  <c r="AE156" i="70" s="1"/>
  <c r="M158" i="70"/>
  <c r="AE158" i="70" s="1"/>
  <c r="M160" i="70"/>
  <c r="AE160" i="70" s="1"/>
  <c r="M162" i="70"/>
  <c r="AE162" i="70" s="1"/>
  <c r="M164" i="70"/>
  <c r="AE164" i="70" s="1"/>
  <c r="M166" i="70"/>
  <c r="AE166" i="70" s="1"/>
  <c r="M168" i="70"/>
  <c r="AE168" i="70" s="1"/>
  <c r="M170" i="70"/>
  <c r="AE170" i="70" s="1"/>
  <c r="M172" i="70"/>
  <c r="AE172" i="70" s="1"/>
  <c r="M174" i="70"/>
  <c r="AE174" i="70" s="1"/>
  <c r="M176" i="70"/>
  <c r="AE176" i="70" s="1"/>
  <c r="M178" i="70"/>
  <c r="AE178" i="70" s="1"/>
  <c r="M180" i="70"/>
  <c r="AE180" i="70" s="1"/>
  <c r="M182" i="70"/>
  <c r="AE182" i="70" s="1"/>
  <c r="M184" i="70"/>
  <c r="AE184" i="70" s="1"/>
  <c r="M186" i="70"/>
  <c r="AE186" i="70" s="1"/>
  <c r="M188" i="70"/>
  <c r="AE188" i="70" s="1"/>
  <c r="M190" i="70"/>
  <c r="AE190" i="70" s="1"/>
  <c r="M192" i="70"/>
  <c r="AE192" i="70" s="1"/>
  <c r="M194" i="70"/>
  <c r="AE194" i="70" s="1"/>
  <c r="M196" i="70"/>
  <c r="AE196" i="70" s="1"/>
  <c r="M198" i="70"/>
  <c r="AE198" i="70" s="1"/>
  <c r="M200" i="70"/>
  <c r="AE200" i="70" s="1"/>
  <c r="M202" i="70"/>
  <c r="AE202" i="70" s="1"/>
  <c r="M204" i="70"/>
  <c r="AE204" i="70" s="1"/>
  <c r="M206" i="70"/>
  <c r="AE206" i="70" s="1"/>
  <c r="M208" i="70"/>
  <c r="AE208" i="70" s="1"/>
  <c r="M210" i="70"/>
  <c r="AE210" i="70" s="1"/>
  <c r="M212" i="70"/>
  <c r="AE212" i="70" s="1"/>
  <c r="M214" i="70"/>
  <c r="AE214" i="70" s="1"/>
  <c r="M216" i="70"/>
  <c r="AE216" i="70" s="1"/>
  <c r="M218" i="70"/>
  <c r="AE218" i="70" s="1"/>
  <c r="M220" i="70"/>
  <c r="AE220" i="70" s="1"/>
  <c r="M222" i="70"/>
  <c r="AE222" i="70" s="1"/>
  <c r="M224" i="70"/>
  <c r="AE224" i="70" s="1"/>
  <c r="M226" i="70"/>
  <c r="AE226" i="70" s="1"/>
  <c r="M228" i="70"/>
  <c r="AE228" i="70" s="1"/>
  <c r="M230" i="70"/>
  <c r="AE230" i="70" s="1"/>
  <c r="M232" i="70"/>
  <c r="AE232" i="70" s="1"/>
  <c r="M234" i="70"/>
  <c r="AE234" i="70" s="1"/>
  <c r="M236" i="70"/>
  <c r="AE236" i="70" s="1"/>
  <c r="M238" i="70"/>
  <c r="AE238" i="70" s="1"/>
  <c r="M240" i="70"/>
  <c r="AE240" i="70" s="1"/>
  <c r="M242" i="70"/>
  <c r="AE242" i="70" s="1"/>
  <c r="M244" i="70"/>
  <c r="AE244" i="70" s="1"/>
  <c r="M246" i="70"/>
  <c r="AE246" i="70" s="1"/>
  <c r="M248" i="70"/>
  <c r="AE248" i="70" s="1"/>
  <c r="M250" i="70"/>
  <c r="AE250" i="70" s="1"/>
  <c r="M252" i="70"/>
  <c r="AE252" i="70" s="1"/>
  <c r="M254" i="70"/>
  <c r="AE254" i="70" s="1"/>
  <c r="M256" i="70"/>
  <c r="AE256" i="70" s="1"/>
  <c r="M258" i="70"/>
  <c r="AE258" i="70" s="1"/>
  <c r="M260" i="70"/>
  <c r="AE260" i="70" s="1"/>
  <c r="M262" i="70"/>
  <c r="AE262" i="70" s="1"/>
  <c r="M264" i="70"/>
  <c r="AE264" i="70" s="1"/>
  <c r="M266" i="70"/>
  <c r="AE266" i="70" s="1"/>
  <c r="M268" i="70"/>
  <c r="AE268" i="70" s="1"/>
  <c r="M270" i="70"/>
  <c r="AE270" i="70" s="1"/>
  <c r="M272" i="70"/>
  <c r="AE272" i="70" s="1"/>
  <c r="M274" i="70"/>
  <c r="AE274" i="70" s="1"/>
  <c r="M276" i="70"/>
  <c r="AE276" i="70" s="1"/>
  <c r="M278" i="70"/>
  <c r="AE278" i="70" s="1"/>
  <c r="M280" i="70"/>
  <c r="AE280" i="70" s="1"/>
  <c r="M282" i="70"/>
  <c r="AE282" i="70" s="1"/>
  <c r="M284" i="70"/>
  <c r="AE284" i="70" s="1"/>
  <c r="M286" i="70"/>
  <c r="AE286" i="70" s="1"/>
  <c r="M288" i="70"/>
  <c r="AE288" i="70" s="1"/>
  <c r="M290" i="70"/>
  <c r="AE290" i="70" s="1"/>
  <c r="M292" i="70"/>
  <c r="AE292" i="70" s="1"/>
  <c r="M294" i="70"/>
  <c r="AE294" i="70" s="1"/>
  <c r="M296" i="70"/>
  <c r="AE296" i="70" s="1"/>
  <c r="M298" i="70"/>
  <c r="AE298" i="70" s="1"/>
  <c r="M300" i="70"/>
  <c r="AE300" i="70" s="1"/>
  <c r="M302" i="70"/>
  <c r="AE302" i="70" s="1"/>
  <c r="M304" i="70"/>
  <c r="AE304" i="70" s="1"/>
  <c r="M306" i="70"/>
  <c r="AE306" i="70" s="1"/>
  <c r="M308" i="70"/>
  <c r="AE308" i="70" s="1"/>
  <c r="M310" i="70"/>
  <c r="AE310" i="70" s="1"/>
  <c r="M312" i="70"/>
  <c r="AE312" i="70" s="1"/>
  <c r="M314" i="70"/>
  <c r="AE314" i="70" s="1"/>
  <c r="M316" i="70"/>
  <c r="AE316" i="70" s="1"/>
  <c r="M318" i="70"/>
  <c r="AE318" i="70" s="1"/>
  <c r="M320" i="70"/>
  <c r="AE320" i="70" s="1"/>
  <c r="M322" i="70"/>
  <c r="AE322" i="70" s="1"/>
  <c r="M324" i="70"/>
  <c r="AE324" i="70" s="1"/>
  <c r="M326" i="70"/>
  <c r="AE326" i="70" s="1"/>
  <c r="M328" i="70"/>
  <c r="AE328" i="70" s="1"/>
  <c r="M330" i="70"/>
  <c r="AE330" i="70" s="1"/>
  <c r="M332" i="70"/>
  <c r="AE332" i="70" s="1"/>
  <c r="M334" i="70"/>
  <c r="AE334" i="70" s="1"/>
  <c r="M336" i="70"/>
  <c r="AE336" i="70" s="1"/>
  <c r="M338" i="70"/>
  <c r="AE338" i="70" s="1"/>
  <c r="M340" i="70"/>
  <c r="AE340" i="70" s="1"/>
  <c r="M342" i="70"/>
  <c r="AE342" i="70" s="1"/>
  <c r="M344" i="70"/>
  <c r="AE344" i="70" s="1"/>
  <c r="M346" i="70"/>
  <c r="AE346" i="70" s="1"/>
  <c r="M348" i="70"/>
  <c r="AE348" i="70" s="1"/>
  <c r="M350" i="70"/>
  <c r="AE350" i="70" s="1"/>
  <c r="M352" i="70"/>
  <c r="AE352" i="70" s="1"/>
  <c r="M354" i="70"/>
  <c r="AE354" i="70" s="1"/>
  <c r="M356" i="70"/>
  <c r="AE356" i="70" s="1"/>
  <c r="M358" i="70"/>
  <c r="AE358" i="70" s="1"/>
  <c r="M360" i="70"/>
  <c r="AE360" i="70" s="1"/>
  <c r="M362" i="70"/>
  <c r="AE362" i="70" s="1"/>
  <c r="M364" i="70"/>
  <c r="AE364" i="70" s="1"/>
  <c r="M366" i="70"/>
  <c r="AE366" i="70" s="1"/>
  <c r="M368" i="70"/>
  <c r="AE368" i="70" s="1"/>
  <c r="M370" i="70"/>
  <c r="AE370" i="70" s="1"/>
  <c r="N44" i="70"/>
  <c r="AF44" i="70" s="1"/>
  <c r="N52" i="70"/>
  <c r="AF52" i="70" s="1"/>
  <c r="N54" i="70"/>
  <c r="AF54" i="70" s="1"/>
  <c r="N56" i="70"/>
  <c r="AF56" i="70" s="1"/>
  <c r="N64" i="70"/>
  <c r="AF64" i="70" s="1"/>
  <c r="N42" i="70"/>
  <c r="AF42" i="70" s="1"/>
  <c r="N58" i="70"/>
  <c r="AF58" i="70" s="1"/>
  <c r="N60" i="70"/>
  <c r="AF60" i="70" s="1"/>
  <c r="N62" i="70"/>
  <c r="AF62" i="70" s="1"/>
  <c r="N66" i="70"/>
  <c r="AF66" i="70" s="1"/>
  <c r="N68" i="70"/>
  <c r="AF68" i="70" s="1"/>
  <c r="N70" i="70"/>
  <c r="AF70" i="70" s="1"/>
  <c r="N72" i="70"/>
  <c r="AF72" i="70" s="1"/>
  <c r="N74" i="70"/>
  <c r="AF74" i="70" s="1"/>
  <c r="N76" i="70"/>
  <c r="AF76" i="70" s="1"/>
  <c r="N78" i="70"/>
  <c r="AF78" i="70" s="1"/>
  <c r="N80" i="70"/>
  <c r="AF80" i="70" s="1"/>
  <c r="N82" i="70"/>
  <c r="AF82" i="70" s="1"/>
  <c r="N84" i="70"/>
  <c r="AF84" i="70" s="1"/>
  <c r="N86" i="70"/>
  <c r="AF86" i="70" s="1"/>
  <c r="N88" i="70"/>
  <c r="AF88" i="70" s="1"/>
  <c r="N90" i="70"/>
  <c r="AF90" i="70" s="1"/>
  <c r="N92" i="70"/>
  <c r="AF92" i="70" s="1"/>
  <c r="N94" i="70"/>
  <c r="AF94" i="70" s="1"/>
  <c r="N96" i="70"/>
  <c r="AF96" i="70" s="1"/>
  <c r="N98" i="70"/>
  <c r="AF98" i="70" s="1"/>
  <c r="N100" i="70"/>
  <c r="AF100" i="70" s="1"/>
  <c r="N102" i="70"/>
  <c r="AF102" i="70" s="1"/>
  <c r="N104" i="70"/>
  <c r="AF104" i="70" s="1"/>
  <c r="N106" i="70"/>
  <c r="AF106" i="70" s="1"/>
  <c r="N108" i="70"/>
  <c r="AF108" i="70" s="1"/>
  <c r="N110" i="70"/>
  <c r="AF110" i="70" s="1"/>
  <c r="N112" i="70"/>
  <c r="AF112" i="70" s="1"/>
  <c r="N114" i="70"/>
  <c r="AF114" i="70" s="1"/>
  <c r="N116" i="70"/>
  <c r="AF116" i="70" s="1"/>
  <c r="N118" i="70"/>
  <c r="AF118" i="70" s="1"/>
  <c r="N120" i="70"/>
  <c r="AF120" i="70" s="1"/>
  <c r="N122" i="70"/>
  <c r="AF122" i="70" s="1"/>
  <c r="N124" i="70"/>
  <c r="AF124" i="70"/>
  <c r="N126" i="70"/>
  <c r="AF126" i="70" s="1"/>
  <c r="N128" i="70"/>
  <c r="AF128" i="70" s="1"/>
  <c r="N130" i="70"/>
  <c r="AF130" i="70" s="1"/>
  <c r="N132" i="70"/>
  <c r="AF132" i="70" s="1"/>
  <c r="N134" i="70"/>
  <c r="AF134" i="70" s="1"/>
  <c r="N136" i="70"/>
  <c r="AF136" i="70" s="1"/>
  <c r="N138" i="70"/>
  <c r="AF138" i="70" s="1"/>
  <c r="N140" i="70"/>
  <c r="AF140" i="70"/>
  <c r="N142" i="70"/>
  <c r="AF142" i="70" s="1"/>
  <c r="N144" i="70"/>
  <c r="AF144" i="70" s="1"/>
  <c r="N146" i="70"/>
  <c r="AF146" i="70" s="1"/>
  <c r="N148" i="70"/>
  <c r="AF148" i="70" s="1"/>
  <c r="N150" i="70"/>
  <c r="AF150" i="70" s="1"/>
  <c r="N152" i="70"/>
  <c r="AF152" i="70" s="1"/>
  <c r="N154" i="70"/>
  <c r="AF154" i="70" s="1"/>
  <c r="N156" i="70"/>
  <c r="AF156" i="70"/>
  <c r="N158" i="70"/>
  <c r="AF158" i="70" s="1"/>
  <c r="N160" i="70"/>
  <c r="AF160" i="70" s="1"/>
  <c r="N162" i="70"/>
  <c r="AF162" i="70" s="1"/>
  <c r="N164" i="70"/>
  <c r="AF164" i="70" s="1"/>
  <c r="N166" i="70"/>
  <c r="AF166" i="70" s="1"/>
  <c r="N168" i="70"/>
  <c r="AF168" i="70" s="1"/>
  <c r="N170" i="70"/>
  <c r="AF170" i="70" s="1"/>
  <c r="N172" i="70"/>
  <c r="AF172" i="70"/>
  <c r="N174" i="70"/>
  <c r="AF174" i="70" s="1"/>
  <c r="N176" i="70"/>
  <c r="AF176" i="70" s="1"/>
  <c r="N178" i="70"/>
  <c r="AF178" i="70" s="1"/>
  <c r="N180" i="70"/>
  <c r="AF180" i="70" s="1"/>
  <c r="N182" i="70"/>
  <c r="AF182" i="70" s="1"/>
  <c r="N184" i="70"/>
  <c r="AF184" i="70" s="1"/>
  <c r="N186" i="70"/>
  <c r="AF186" i="70" s="1"/>
  <c r="N188" i="70"/>
  <c r="AF188" i="70"/>
  <c r="N190" i="70"/>
  <c r="AF190" i="70" s="1"/>
  <c r="N192" i="70"/>
  <c r="AF192" i="70" s="1"/>
  <c r="N194" i="70"/>
  <c r="AF194" i="70" s="1"/>
  <c r="N196" i="70"/>
  <c r="AF196" i="70" s="1"/>
  <c r="N198" i="70"/>
  <c r="AF198" i="70" s="1"/>
  <c r="N200" i="70"/>
  <c r="AF200" i="70" s="1"/>
  <c r="N202" i="70"/>
  <c r="AF202" i="70" s="1"/>
  <c r="N204" i="70"/>
  <c r="AF204" i="70"/>
  <c r="N206" i="70"/>
  <c r="AF206" i="70" s="1"/>
  <c r="N208" i="70"/>
  <c r="AF208" i="70" s="1"/>
  <c r="N210" i="70"/>
  <c r="AF210" i="70" s="1"/>
  <c r="N212" i="70"/>
  <c r="AF212" i="70" s="1"/>
  <c r="N214" i="70"/>
  <c r="AF214" i="70" s="1"/>
  <c r="N216" i="70"/>
  <c r="AF216" i="70" s="1"/>
  <c r="N218" i="70"/>
  <c r="AF218" i="70" s="1"/>
  <c r="N220" i="70"/>
  <c r="AF220" i="70"/>
  <c r="N222" i="70"/>
  <c r="AF222" i="70" s="1"/>
  <c r="N224" i="70"/>
  <c r="AF224" i="70" s="1"/>
  <c r="N226" i="70"/>
  <c r="AF226" i="70" s="1"/>
  <c r="N228" i="70"/>
  <c r="AF228" i="70" s="1"/>
  <c r="N230" i="70"/>
  <c r="AF230" i="70" s="1"/>
  <c r="N232" i="70"/>
  <c r="AF232" i="70" s="1"/>
  <c r="N234" i="70"/>
  <c r="AF234" i="70" s="1"/>
  <c r="N236" i="70"/>
  <c r="AF236" i="70"/>
  <c r="N238" i="70"/>
  <c r="AF238" i="70" s="1"/>
  <c r="N240" i="70"/>
  <c r="AF240" i="70" s="1"/>
  <c r="N242" i="70"/>
  <c r="AF242" i="70" s="1"/>
  <c r="N244" i="70"/>
  <c r="AF244" i="70" s="1"/>
  <c r="N246" i="70"/>
  <c r="AF246" i="70" s="1"/>
  <c r="N248" i="70"/>
  <c r="AF248" i="70" s="1"/>
  <c r="N250" i="70"/>
  <c r="AF250" i="70" s="1"/>
  <c r="N252" i="70"/>
  <c r="AF252" i="70"/>
  <c r="N254" i="70"/>
  <c r="AF254" i="70" s="1"/>
  <c r="N256" i="70"/>
  <c r="AF256" i="70" s="1"/>
  <c r="N258" i="70"/>
  <c r="AF258" i="70" s="1"/>
  <c r="N260" i="70"/>
  <c r="AF260" i="70" s="1"/>
  <c r="N262" i="70"/>
  <c r="AF262" i="70" s="1"/>
  <c r="N264" i="70"/>
  <c r="AF264" i="70" s="1"/>
  <c r="N266" i="70"/>
  <c r="AF266" i="70" s="1"/>
  <c r="N268" i="70"/>
  <c r="AF268" i="70"/>
  <c r="N270" i="70"/>
  <c r="AF270" i="70" s="1"/>
  <c r="N272" i="70"/>
  <c r="AF272" i="70" s="1"/>
  <c r="N274" i="70"/>
  <c r="AF274" i="70" s="1"/>
  <c r="N276" i="70"/>
  <c r="AF276" i="70" s="1"/>
  <c r="N278" i="70"/>
  <c r="AF278" i="70" s="1"/>
  <c r="N280" i="70"/>
  <c r="AF280" i="70" s="1"/>
  <c r="N282" i="70"/>
  <c r="AF282" i="70" s="1"/>
  <c r="N284" i="70"/>
  <c r="AF284" i="70"/>
  <c r="N286" i="70"/>
  <c r="AF286" i="70" s="1"/>
  <c r="N288" i="70"/>
  <c r="AF288" i="70" s="1"/>
  <c r="N290" i="70"/>
  <c r="AF290" i="70" s="1"/>
  <c r="N292" i="70"/>
  <c r="AF292" i="70" s="1"/>
  <c r="N294" i="70"/>
  <c r="AF294" i="70" s="1"/>
  <c r="N296" i="70"/>
  <c r="AF296" i="70" s="1"/>
  <c r="N298" i="70"/>
  <c r="AF298" i="70" s="1"/>
  <c r="N300" i="70"/>
  <c r="AF300" i="70"/>
  <c r="N302" i="70"/>
  <c r="AF302" i="70" s="1"/>
  <c r="N304" i="70"/>
  <c r="AF304" i="70" s="1"/>
  <c r="N306" i="70"/>
  <c r="AF306" i="70" s="1"/>
  <c r="N308" i="70"/>
  <c r="AF308" i="70" s="1"/>
  <c r="N310" i="70"/>
  <c r="AF310" i="70" s="1"/>
  <c r="N312" i="70"/>
  <c r="AF312" i="70" s="1"/>
  <c r="N314" i="70"/>
  <c r="AF314" i="70" s="1"/>
  <c r="N316" i="70"/>
  <c r="AF316" i="70"/>
  <c r="N318" i="70"/>
  <c r="AF318" i="70" s="1"/>
  <c r="N320" i="70"/>
  <c r="AF320" i="70" s="1"/>
  <c r="N322" i="70"/>
  <c r="AF322" i="70" s="1"/>
  <c r="N324" i="70"/>
  <c r="AF324" i="70" s="1"/>
  <c r="N326" i="70"/>
  <c r="AF326" i="70" s="1"/>
  <c r="N328" i="70"/>
  <c r="AF328" i="70" s="1"/>
  <c r="N330" i="70"/>
  <c r="AF330" i="70" s="1"/>
  <c r="N332" i="70"/>
  <c r="AF332" i="70"/>
  <c r="N334" i="70"/>
  <c r="AF334" i="70" s="1"/>
  <c r="N336" i="70"/>
  <c r="AF336" i="70" s="1"/>
  <c r="N338" i="70"/>
  <c r="AF338" i="70" s="1"/>
  <c r="N340" i="70"/>
  <c r="AF340" i="70" s="1"/>
  <c r="N342" i="70"/>
  <c r="AF342" i="70" s="1"/>
  <c r="N344" i="70"/>
  <c r="AF344" i="70" s="1"/>
  <c r="N346" i="70"/>
  <c r="AF346" i="70" s="1"/>
  <c r="N348" i="70"/>
  <c r="AF348" i="70"/>
  <c r="N350" i="70"/>
  <c r="AF350" i="70" s="1"/>
  <c r="N352" i="70"/>
  <c r="AF352" i="70" s="1"/>
  <c r="N354" i="70"/>
  <c r="AF354" i="70" s="1"/>
  <c r="N356" i="70"/>
  <c r="AF356" i="70" s="1"/>
  <c r="N358" i="70"/>
  <c r="AF358" i="70" s="1"/>
  <c r="N360" i="70"/>
  <c r="AF360" i="70" s="1"/>
  <c r="N362" i="70"/>
  <c r="AF362" i="70" s="1"/>
  <c r="N364" i="70"/>
  <c r="AF364" i="70"/>
  <c r="N366" i="70"/>
  <c r="AF366" i="70" s="1"/>
  <c r="N368" i="70"/>
  <c r="AF368" i="70" s="1"/>
  <c r="N370" i="70"/>
  <c r="AF370" i="70" s="1"/>
  <c r="O44" i="70"/>
  <c r="AG44" i="70" s="1"/>
  <c r="O52" i="70"/>
  <c r="AG52" i="70" s="1"/>
  <c r="O54" i="70"/>
  <c r="AG54" i="70" s="1"/>
  <c r="O56" i="70"/>
  <c r="AG56" i="70" s="1"/>
  <c r="O64" i="70"/>
  <c r="AG64" i="70"/>
  <c r="O42" i="70"/>
  <c r="AG42" i="70" s="1"/>
  <c r="O58" i="70"/>
  <c r="AG58" i="70" s="1"/>
  <c r="O60" i="70"/>
  <c r="AG60" i="70" s="1"/>
  <c r="O62" i="70"/>
  <c r="AG62" i="70" s="1"/>
  <c r="O66" i="70"/>
  <c r="AG66" i="70" s="1"/>
  <c r="O68" i="70"/>
  <c r="AG68" i="70" s="1"/>
  <c r="O70" i="70"/>
  <c r="AG70" i="70" s="1"/>
  <c r="O72" i="70"/>
  <c r="AG72" i="70"/>
  <c r="O74" i="70"/>
  <c r="AG74" i="70" s="1"/>
  <c r="O76" i="70"/>
  <c r="AG76" i="70" s="1"/>
  <c r="O78" i="70"/>
  <c r="AG78" i="70" s="1"/>
  <c r="O80" i="70"/>
  <c r="AG80" i="70" s="1"/>
  <c r="O82" i="70"/>
  <c r="AG82" i="70" s="1"/>
  <c r="O84" i="70"/>
  <c r="AG84" i="70" s="1"/>
  <c r="O86" i="70"/>
  <c r="AG86" i="70" s="1"/>
  <c r="O88" i="70"/>
  <c r="AG88" i="70"/>
  <c r="O90" i="70"/>
  <c r="AG90" i="70" s="1"/>
  <c r="O92" i="70"/>
  <c r="AG92" i="70" s="1"/>
  <c r="O94" i="70"/>
  <c r="AG94" i="70" s="1"/>
  <c r="O96" i="70"/>
  <c r="AG96" i="70" s="1"/>
  <c r="O98" i="70"/>
  <c r="AG98" i="70" s="1"/>
  <c r="O100" i="70"/>
  <c r="AG100" i="70" s="1"/>
  <c r="O102" i="70"/>
  <c r="AG102" i="70" s="1"/>
  <c r="O104" i="70"/>
  <c r="AG104" i="70"/>
  <c r="O106" i="70"/>
  <c r="AG106" i="70" s="1"/>
  <c r="O108" i="70"/>
  <c r="AG108" i="70" s="1"/>
  <c r="O110" i="70"/>
  <c r="AG110" i="70" s="1"/>
  <c r="O112" i="70"/>
  <c r="AG112" i="70" s="1"/>
  <c r="O114" i="70"/>
  <c r="AG114" i="70" s="1"/>
  <c r="O116" i="70"/>
  <c r="AG116" i="70" s="1"/>
  <c r="O118" i="70"/>
  <c r="AG118" i="70" s="1"/>
  <c r="O120" i="70"/>
  <c r="AG120" i="70"/>
  <c r="O122" i="70"/>
  <c r="AG122" i="70" s="1"/>
  <c r="O124" i="70"/>
  <c r="AG124" i="70" s="1"/>
  <c r="O126" i="70"/>
  <c r="AG126" i="70" s="1"/>
  <c r="O128" i="70"/>
  <c r="AG128" i="70" s="1"/>
  <c r="O130" i="70"/>
  <c r="AG130" i="70" s="1"/>
  <c r="O132" i="70"/>
  <c r="AG132" i="70" s="1"/>
  <c r="O134" i="70"/>
  <c r="AG134" i="70" s="1"/>
  <c r="O136" i="70"/>
  <c r="AG136" i="70"/>
  <c r="O138" i="70"/>
  <c r="AG138" i="70" s="1"/>
  <c r="O140" i="70"/>
  <c r="AG140" i="70"/>
  <c r="O142" i="70"/>
  <c r="AG142" i="70" s="1"/>
  <c r="O144" i="70"/>
  <c r="AG144" i="70"/>
  <c r="O146" i="70"/>
  <c r="AG146" i="70" s="1"/>
  <c r="O148" i="70"/>
  <c r="AG148" i="70"/>
  <c r="O150" i="70"/>
  <c r="AG150" i="70" s="1"/>
  <c r="O152" i="70"/>
  <c r="AG152" i="70"/>
  <c r="O154" i="70"/>
  <c r="AG154" i="70" s="1"/>
  <c r="O156" i="70"/>
  <c r="AG156" i="70"/>
  <c r="O158" i="70"/>
  <c r="AG158" i="70" s="1"/>
  <c r="O160" i="70"/>
  <c r="AG160" i="70"/>
  <c r="O162" i="70"/>
  <c r="AG162" i="70" s="1"/>
  <c r="O164" i="70"/>
  <c r="AG164" i="70"/>
  <c r="O166" i="70"/>
  <c r="AG166" i="70" s="1"/>
  <c r="O168" i="70"/>
  <c r="AG168" i="70"/>
  <c r="O170" i="70"/>
  <c r="AG170" i="70" s="1"/>
  <c r="O172" i="70"/>
  <c r="AG172" i="70"/>
  <c r="O174" i="70"/>
  <c r="AG174" i="70" s="1"/>
  <c r="O176" i="70"/>
  <c r="AG176" i="70"/>
  <c r="O178" i="70"/>
  <c r="AG178" i="70" s="1"/>
  <c r="O180" i="70"/>
  <c r="AG180" i="70"/>
  <c r="O182" i="70"/>
  <c r="AG182" i="70" s="1"/>
  <c r="O184" i="70"/>
  <c r="AG184" i="70"/>
  <c r="O186" i="70"/>
  <c r="AG186" i="70" s="1"/>
  <c r="O188" i="70"/>
  <c r="AG188" i="70"/>
  <c r="O190" i="70"/>
  <c r="AG190" i="70" s="1"/>
  <c r="O192" i="70"/>
  <c r="AG192" i="70"/>
  <c r="O194" i="70"/>
  <c r="AG194" i="70" s="1"/>
  <c r="O196" i="70"/>
  <c r="AG196" i="70"/>
  <c r="O198" i="70"/>
  <c r="AG198" i="70" s="1"/>
  <c r="O200" i="70"/>
  <c r="AG200" i="70"/>
  <c r="O202" i="70"/>
  <c r="AG202" i="70" s="1"/>
  <c r="O204" i="70"/>
  <c r="AG204" i="70"/>
  <c r="O206" i="70"/>
  <c r="AG206" i="70" s="1"/>
  <c r="O208" i="70"/>
  <c r="AG208" i="70"/>
  <c r="O210" i="70"/>
  <c r="AG210" i="70" s="1"/>
  <c r="O212" i="70"/>
  <c r="AG212" i="70"/>
  <c r="O214" i="70"/>
  <c r="AG214" i="70" s="1"/>
  <c r="O216" i="70"/>
  <c r="AG216" i="70"/>
  <c r="O218" i="70"/>
  <c r="AG218" i="70" s="1"/>
  <c r="O220" i="70"/>
  <c r="AG220" i="70"/>
  <c r="O222" i="70"/>
  <c r="AG222" i="70" s="1"/>
  <c r="O224" i="70"/>
  <c r="AG224" i="70"/>
  <c r="O226" i="70"/>
  <c r="AG226" i="70" s="1"/>
  <c r="O228" i="70"/>
  <c r="AG228" i="70"/>
  <c r="O230" i="70"/>
  <c r="AG230" i="70" s="1"/>
  <c r="O232" i="70"/>
  <c r="AG232" i="70"/>
  <c r="O234" i="70"/>
  <c r="AG234" i="70" s="1"/>
  <c r="O236" i="70"/>
  <c r="AG236" i="70"/>
  <c r="O238" i="70"/>
  <c r="AG238" i="70" s="1"/>
  <c r="O240" i="70"/>
  <c r="AG240" i="70"/>
  <c r="O242" i="70"/>
  <c r="AG242" i="70" s="1"/>
  <c r="O244" i="70"/>
  <c r="AG244" i="70"/>
  <c r="O246" i="70"/>
  <c r="AG246" i="70" s="1"/>
  <c r="O248" i="70"/>
  <c r="AG248" i="70"/>
  <c r="O250" i="70"/>
  <c r="AG250" i="70" s="1"/>
  <c r="O252" i="70"/>
  <c r="AG252" i="70"/>
  <c r="O254" i="70"/>
  <c r="AG254" i="70" s="1"/>
  <c r="O256" i="70"/>
  <c r="AG256" i="70"/>
  <c r="O258" i="70"/>
  <c r="AG258" i="70" s="1"/>
  <c r="O260" i="70"/>
  <c r="AG260" i="70"/>
  <c r="O262" i="70"/>
  <c r="AG262" i="70" s="1"/>
  <c r="O264" i="70"/>
  <c r="AG264" i="70"/>
  <c r="O266" i="70"/>
  <c r="AG266" i="70" s="1"/>
  <c r="O268" i="70"/>
  <c r="AG268" i="70"/>
  <c r="O270" i="70"/>
  <c r="AG270" i="70" s="1"/>
  <c r="O272" i="70"/>
  <c r="AG272" i="70"/>
  <c r="O274" i="70"/>
  <c r="AG274" i="70" s="1"/>
  <c r="O276" i="70"/>
  <c r="AG276" i="70"/>
  <c r="O278" i="70"/>
  <c r="AG278" i="70" s="1"/>
  <c r="O280" i="70"/>
  <c r="AG280" i="70"/>
  <c r="O282" i="70"/>
  <c r="AG282" i="70" s="1"/>
  <c r="O284" i="70"/>
  <c r="AG284" i="70"/>
  <c r="O286" i="70"/>
  <c r="AG286" i="70" s="1"/>
  <c r="O288" i="70"/>
  <c r="AG288" i="70"/>
  <c r="O290" i="70"/>
  <c r="AG290" i="70" s="1"/>
  <c r="O292" i="70"/>
  <c r="AG292" i="70"/>
  <c r="O294" i="70"/>
  <c r="AG294" i="70" s="1"/>
  <c r="O296" i="70"/>
  <c r="AG296" i="70"/>
  <c r="O298" i="70"/>
  <c r="AG298" i="70" s="1"/>
  <c r="O300" i="70"/>
  <c r="AG300" i="70"/>
  <c r="O302" i="70"/>
  <c r="AG302" i="70" s="1"/>
  <c r="O304" i="70"/>
  <c r="AG304" i="70"/>
  <c r="O306" i="70"/>
  <c r="AG306" i="70" s="1"/>
  <c r="O308" i="70"/>
  <c r="AG308" i="70"/>
  <c r="O310" i="70"/>
  <c r="AG310" i="70" s="1"/>
  <c r="O312" i="70"/>
  <c r="AG312" i="70"/>
  <c r="O314" i="70"/>
  <c r="AG314" i="70" s="1"/>
  <c r="O316" i="70"/>
  <c r="AG316" i="70"/>
  <c r="O318" i="70"/>
  <c r="AG318" i="70" s="1"/>
  <c r="O320" i="70"/>
  <c r="AG320" i="70"/>
  <c r="O322" i="70"/>
  <c r="AG322" i="70" s="1"/>
  <c r="O324" i="70"/>
  <c r="AG324" i="70"/>
  <c r="O326" i="70"/>
  <c r="AG326" i="70" s="1"/>
  <c r="O328" i="70"/>
  <c r="AG328" i="70"/>
  <c r="O330" i="70"/>
  <c r="AG330" i="70" s="1"/>
  <c r="O332" i="70"/>
  <c r="AG332" i="70"/>
  <c r="O334" i="70"/>
  <c r="AG334" i="70" s="1"/>
  <c r="O336" i="70"/>
  <c r="AG336" i="70"/>
  <c r="O338" i="70"/>
  <c r="AG338" i="70" s="1"/>
  <c r="O340" i="70"/>
  <c r="AG340" i="70"/>
  <c r="O342" i="70"/>
  <c r="AG342" i="70" s="1"/>
  <c r="O344" i="70"/>
  <c r="AG344" i="70"/>
  <c r="O346" i="70"/>
  <c r="AG346" i="70" s="1"/>
  <c r="O348" i="70"/>
  <c r="AG348" i="70"/>
  <c r="O350" i="70"/>
  <c r="AG350" i="70" s="1"/>
  <c r="O352" i="70"/>
  <c r="AG352" i="70"/>
  <c r="O354" i="70"/>
  <c r="AG354" i="70" s="1"/>
  <c r="O356" i="70"/>
  <c r="AG356" i="70"/>
  <c r="O358" i="70"/>
  <c r="AG358" i="70" s="1"/>
  <c r="O360" i="70"/>
  <c r="AG360" i="70"/>
  <c r="O362" i="70"/>
  <c r="AG362" i="70" s="1"/>
  <c r="O364" i="70"/>
  <c r="AG364" i="70"/>
  <c r="O366" i="70"/>
  <c r="AG366" i="70" s="1"/>
  <c r="O368" i="70"/>
  <c r="AG368" i="70"/>
  <c r="O370" i="70"/>
  <c r="AG370" i="70" s="1"/>
  <c r="P44" i="70"/>
  <c r="AH44" i="70"/>
  <c r="P52" i="70"/>
  <c r="AH52" i="70" s="1"/>
  <c r="P54" i="70"/>
  <c r="AH54" i="70"/>
  <c r="P56" i="70"/>
  <c r="AH56" i="70" s="1"/>
  <c r="P64" i="70"/>
  <c r="AH64" i="70"/>
  <c r="P42" i="70"/>
  <c r="AH42" i="70" s="1"/>
  <c r="P58" i="70"/>
  <c r="AH58" i="70"/>
  <c r="P60" i="70"/>
  <c r="AH60" i="70" s="1"/>
  <c r="P62" i="70"/>
  <c r="AH62" i="70"/>
  <c r="P66" i="70"/>
  <c r="AH66" i="70" s="1"/>
  <c r="P68" i="70"/>
  <c r="AH68" i="70"/>
  <c r="P70" i="70"/>
  <c r="AH70" i="70" s="1"/>
  <c r="P72" i="70"/>
  <c r="AH72" i="70"/>
  <c r="P74" i="70"/>
  <c r="AH74" i="70" s="1"/>
  <c r="P76" i="70"/>
  <c r="AH76" i="70" s="1"/>
  <c r="P78" i="70"/>
  <c r="AH78" i="70" s="1"/>
  <c r="P80" i="70"/>
  <c r="AH80" i="70" s="1"/>
  <c r="P82" i="70"/>
  <c r="AH82" i="70" s="1"/>
  <c r="P84" i="70"/>
  <c r="AH84" i="70"/>
  <c r="P86" i="70"/>
  <c r="AH86" i="70" s="1"/>
  <c r="P88" i="70"/>
  <c r="AH88" i="70" s="1"/>
  <c r="P90" i="70"/>
  <c r="AH90" i="70" s="1"/>
  <c r="P92" i="70"/>
  <c r="AH92" i="70" s="1"/>
  <c r="P94" i="70"/>
  <c r="AH94" i="70" s="1"/>
  <c r="P96" i="70"/>
  <c r="AH96" i="70" s="1"/>
  <c r="P98" i="70"/>
  <c r="AH98" i="70" s="1"/>
  <c r="P100" i="70"/>
  <c r="AH100" i="70"/>
  <c r="P102" i="70"/>
  <c r="AH102" i="70" s="1"/>
  <c r="P104" i="70"/>
  <c r="AH104" i="70" s="1"/>
  <c r="P106" i="70"/>
  <c r="AH106" i="70" s="1"/>
  <c r="P108" i="70"/>
  <c r="AH108" i="70" s="1"/>
  <c r="P110" i="70"/>
  <c r="AH110" i="70" s="1"/>
  <c r="P112" i="70"/>
  <c r="AH112" i="70" s="1"/>
  <c r="P114" i="70"/>
  <c r="AH114" i="70" s="1"/>
  <c r="P116" i="70"/>
  <c r="AH116" i="70"/>
  <c r="P118" i="70"/>
  <c r="AH118" i="70" s="1"/>
  <c r="P120" i="70"/>
  <c r="AH120" i="70" s="1"/>
  <c r="P122" i="70"/>
  <c r="AH122" i="70" s="1"/>
  <c r="P124" i="70"/>
  <c r="AH124" i="70" s="1"/>
  <c r="P126" i="70"/>
  <c r="AH126" i="70" s="1"/>
  <c r="P128" i="70"/>
  <c r="AH128" i="70" s="1"/>
  <c r="P130" i="70"/>
  <c r="AH130" i="70" s="1"/>
  <c r="P132" i="70"/>
  <c r="AH132" i="70"/>
  <c r="P134" i="70"/>
  <c r="AH134" i="70" s="1"/>
  <c r="P136" i="70"/>
  <c r="AH136" i="70" s="1"/>
  <c r="P138" i="70"/>
  <c r="AH138" i="70" s="1"/>
  <c r="P140" i="70"/>
  <c r="AH140" i="70" s="1"/>
  <c r="P142" i="70"/>
  <c r="AH142" i="70" s="1"/>
  <c r="P144" i="70"/>
  <c r="AH144" i="70" s="1"/>
  <c r="P146" i="70"/>
  <c r="AH146" i="70" s="1"/>
  <c r="P148" i="70"/>
  <c r="AH148" i="70"/>
  <c r="P150" i="70"/>
  <c r="AH150" i="70" s="1"/>
  <c r="P152" i="70"/>
  <c r="AH152" i="70" s="1"/>
  <c r="P154" i="70"/>
  <c r="AH154" i="70" s="1"/>
  <c r="P156" i="70"/>
  <c r="AH156" i="70" s="1"/>
  <c r="P158" i="70"/>
  <c r="AH158" i="70" s="1"/>
  <c r="P160" i="70"/>
  <c r="AH160" i="70" s="1"/>
  <c r="P162" i="70"/>
  <c r="AH162" i="70" s="1"/>
  <c r="P164" i="70"/>
  <c r="AH164" i="70"/>
  <c r="P166" i="70"/>
  <c r="AH166" i="70" s="1"/>
  <c r="P168" i="70"/>
  <c r="AH168" i="70" s="1"/>
  <c r="P170" i="70"/>
  <c r="AH170" i="70" s="1"/>
  <c r="P172" i="70"/>
  <c r="AH172" i="70" s="1"/>
  <c r="P174" i="70"/>
  <c r="AH174" i="70" s="1"/>
  <c r="P176" i="70"/>
  <c r="AH176" i="70" s="1"/>
  <c r="P178" i="70"/>
  <c r="AH178" i="70" s="1"/>
  <c r="P180" i="70"/>
  <c r="AH180" i="70"/>
  <c r="P182" i="70"/>
  <c r="AH182" i="70" s="1"/>
  <c r="P184" i="70"/>
  <c r="AH184" i="70" s="1"/>
  <c r="P186" i="70"/>
  <c r="AH186" i="70" s="1"/>
  <c r="P188" i="70"/>
  <c r="AH188" i="70" s="1"/>
  <c r="P190" i="70"/>
  <c r="AH190" i="70" s="1"/>
  <c r="P192" i="70"/>
  <c r="AH192" i="70" s="1"/>
  <c r="P194" i="70"/>
  <c r="AH194" i="70" s="1"/>
  <c r="P196" i="70"/>
  <c r="AH196" i="70"/>
  <c r="P198" i="70"/>
  <c r="AH198" i="70" s="1"/>
  <c r="P200" i="70"/>
  <c r="AH200" i="70" s="1"/>
  <c r="P202" i="70"/>
  <c r="AH202" i="70" s="1"/>
  <c r="P204" i="70"/>
  <c r="AH204" i="70" s="1"/>
  <c r="P206" i="70"/>
  <c r="AH206" i="70" s="1"/>
  <c r="P208" i="70"/>
  <c r="AH208" i="70" s="1"/>
  <c r="P210" i="70"/>
  <c r="AH210" i="70" s="1"/>
  <c r="P212" i="70"/>
  <c r="AH212" i="70"/>
  <c r="P214" i="70"/>
  <c r="AH214" i="70" s="1"/>
  <c r="P216" i="70"/>
  <c r="AH216" i="70" s="1"/>
  <c r="P218" i="70"/>
  <c r="AH218" i="70" s="1"/>
  <c r="P220" i="70"/>
  <c r="AH220" i="70" s="1"/>
  <c r="P222" i="70"/>
  <c r="AH222" i="70" s="1"/>
  <c r="P224" i="70"/>
  <c r="AH224" i="70" s="1"/>
  <c r="P226" i="70"/>
  <c r="AH226" i="70" s="1"/>
  <c r="P228" i="70"/>
  <c r="AH228" i="70"/>
  <c r="P230" i="70"/>
  <c r="AH230" i="70" s="1"/>
  <c r="P232" i="70"/>
  <c r="AH232" i="70" s="1"/>
  <c r="P234" i="70"/>
  <c r="AH234" i="70" s="1"/>
  <c r="P236" i="70"/>
  <c r="AH236" i="70" s="1"/>
  <c r="P238" i="70"/>
  <c r="AH238" i="70" s="1"/>
  <c r="P240" i="70"/>
  <c r="AH240" i="70" s="1"/>
  <c r="P242" i="70"/>
  <c r="AH242" i="70" s="1"/>
  <c r="P244" i="70"/>
  <c r="AH244" i="70"/>
  <c r="P246" i="70"/>
  <c r="AH246" i="70" s="1"/>
  <c r="P248" i="70"/>
  <c r="AH248" i="70" s="1"/>
  <c r="P250" i="70"/>
  <c r="AH250" i="70" s="1"/>
  <c r="P252" i="70"/>
  <c r="AH252" i="70" s="1"/>
  <c r="P254" i="70"/>
  <c r="AH254" i="70" s="1"/>
  <c r="P256" i="70"/>
  <c r="AH256" i="70" s="1"/>
  <c r="P258" i="70"/>
  <c r="AH258" i="70" s="1"/>
  <c r="P260" i="70"/>
  <c r="AH260" i="70"/>
  <c r="P262" i="70"/>
  <c r="AH262" i="70" s="1"/>
  <c r="P264" i="70"/>
  <c r="AH264" i="70" s="1"/>
  <c r="P266" i="70"/>
  <c r="AH266" i="70" s="1"/>
  <c r="P268" i="70"/>
  <c r="AH268" i="70" s="1"/>
  <c r="P270" i="70"/>
  <c r="AH270" i="70" s="1"/>
  <c r="P272" i="70"/>
  <c r="AH272" i="70" s="1"/>
  <c r="P274" i="70"/>
  <c r="AH274" i="70" s="1"/>
  <c r="P276" i="70"/>
  <c r="AH276" i="70"/>
  <c r="P278" i="70"/>
  <c r="AH278" i="70" s="1"/>
  <c r="P280" i="70"/>
  <c r="AH280" i="70" s="1"/>
  <c r="P282" i="70"/>
  <c r="AH282" i="70" s="1"/>
  <c r="P284" i="70"/>
  <c r="AH284" i="70" s="1"/>
  <c r="P286" i="70"/>
  <c r="AH286" i="70" s="1"/>
  <c r="P288" i="70"/>
  <c r="AH288" i="70" s="1"/>
  <c r="P290" i="70"/>
  <c r="AH290" i="70" s="1"/>
  <c r="P292" i="70"/>
  <c r="AH292" i="70"/>
  <c r="P294" i="70"/>
  <c r="AH294" i="70" s="1"/>
  <c r="P296" i="70"/>
  <c r="AH296" i="70" s="1"/>
  <c r="P298" i="70"/>
  <c r="AH298" i="70" s="1"/>
  <c r="P300" i="70"/>
  <c r="AH300" i="70" s="1"/>
  <c r="P302" i="70"/>
  <c r="AH302" i="70" s="1"/>
  <c r="P304" i="70"/>
  <c r="AH304" i="70" s="1"/>
  <c r="P306" i="70"/>
  <c r="AH306" i="70" s="1"/>
  <c r="P308" i="70"/>
  <c r="AH308" i="70"/>
  <c r="P310" i="70"/>
  <c r="AH310" i="70" s="1"/>
  <c r="P312" i="70"/>
  <c r="AH312" i="70" s="1"/>
  <c r="P314" i="70"/>
  <c r="AH314" i="70" s="1"/>
  <c r="P316" i="70"/>
  <c r="AH316" i="70" s="1"/>
  <c r="P318" i="70"/>
  <c r="AH318" i="70" s="1"/>
  <c r="P320" i="70"/>
  <c r="AH320" i="70" s="1"/>
  <c r="P322" i="70"/>
  <c r="AH322" i="70" s="1"/>
  <c r="P324" i="70"/>
  <c r="AH324" i="70"/>
  <c r="P326" i="70"/>
  <c r="AH326" i="70" s="1"/>
  <c r="P328" i="70"/>
  <c r="AH328" i="70" s="1"/>
  <c r="P330" i="70"/>
  <c r="AH330" i="70" s="1"/>
  <c r="P332" i="70"/>
  <c r="AH332" i="70" s="1"/>
  <c r="P334" i="70"/>
  <c r="AH334" i="70" s="1"/>
  <c r="P336" i="70"/>
  <c r="AH336" i="70" s="1"/>
  <c r="P338" i="70"/>
  <c r="AH338" i="70" s="1"/>
  <c r="P340" i="70"/>
  <c r="AH340" i="70"/>
  <c r="P342" i="70"/>
  <c r="AH342" i="70" s="1"/>
  <c r="P344" i="70"/>
  <c r="AH344" i="70" s="1"/>
  <c r="P346" i="70"/>
  <c r="AH346" i="70" s="1"/>
  <c r="P348" i="70"/>
  <c r="AH348" i="70" s="1"/>
  <c r="P350" i="70"/>
  <c r="AH350" i="70" s="1"/>
  <c r="P352" i="70"/>
  <c r="AH352" i="70" s="1"/>
  <c r="P354" i="70"/>
  <c r="AH354" i="70" s="1"/>
  <c r="P356" i="70"/>
  <c r="AH356" i="70"/>
  <c r="P358" i="70"/>
  <c r="AH358" i="70" s="1"/>
  <c r="P360" i="70"/>
  <c r="AH360" i="70" s="1"/>
  <c r="P362" i="70"/>
  <c r="AH362" i="70" s="1"/>
  <c r="P364" i="70"/>
  <c r="AH364" i="70" s="1"/>
  <c r="P366" i="70"/>
  <c r="AH366" i="70" s="1"/>
  <c r="P368" i="70"/>
  <c r="AH368" i="70" s="1"/>
  <c r="P370" i="70"/>
  <c r="AH370" i="70" s="1"/>
  <c r="Q44" i="70"/>
  <c r="AI44" i="70"/>
  <c r="Q52" i="70"/>
  <c r="AI52" i="70" s="1"/>
  <c r="Q54" i="70"/>
  <c r="AI54" i="70" s="1"/>
  <c r="Q56" i="70"/>
  <c r="AI56" i="70" s="1"/>
  <c r="Q64" i="70"/>
  <c r="AI64" i="70" s="1"/>
  <c r="Q42" i="70"/>
  <c r="AI42" i="70" s="1"/>
  <c r="Q58" i="70"/>
  <c r="AI58" i="70" s="1"/>
  <c r="Q60" i="70"/>
  <c r="AI60" i="70" s="1"/>
  <c r="Q62" i="70"/>
  <c r="AI62" i="70"/>
  <c r="Q66" i="70"/>
  <c r="AI66" i="70" s="1"/>
  <c r="Q68" i="70"/>
  <c r="AI68" i="70" s="1"/>
  <c r="Q70" i="70"/>
  <c r="AI70" i="70" s="1"/>
  <c r="Q72" i="70"/>
  <c r="AI72" i="70" s="1"/>
  <c r="Q74" i="70"/>
  <c r="AI74" i="70" s="1"/>
  <c r="Q76" i="70"/>
  <c r="AI76" i="70" s="1"/>
  <c r="Q78" i="70"/>
  <c r="AI78" i="70" s="1"/>
  <c r="Q80" i="70"/>
  <c r="AI80" i="70"/>
  <c r="Q82" i="70"/>
  <c r="AI82" i="70" s="1"/>
  <c r="Q84" i="70"/>
  <c r="AI84" i="70" s="1"/>
  <c r="Q86" i="70"/>
  <c r="AI86" i="70" s="1"/>
  <c r="Q88" i="70"/>
  <c r="AI88" i="70" s="1"/>
  <c r="Q90" i="70"/>
  <c r="AI90" i="70" s="1"/>
  <c r="Q92" i="70"/>
  <c r="AI92" i="70" s="1"/>
  <c r="Q94" i="70"/>
  <c r="AI94" i="70" s="1"/>
  <c r="Q96" i="70"/>
  <c r="AI96" i="70" s="1"/>
  <c r="Q98" i="70"/>
  <c r="AI98" i="70" s="1"/>
  <c r="Q100" i="70"/>
  <c r="AI100" i="70" s="1"/>
  <c r="Q102" i="70"/>
  <c r="AI102" i="70" s="1"/>
  <c r="Q104" i="70"/>
  <c r="AI104" i="70" s="1"/>
  <c r="Q106" i="70"/>
  <c r="AI106" i="70" s="1"/>
  <c r="Q108" i="70"/>
  <c r="AI108" i="70" s="1"/>
  <c r="Q110" i="70"/>
  <c r="AI110" i="70" s="1"/>
  <c r="Q112" i="70"/>
  <c r="AI112" i="70" s="1"/>
  <c r="Q114" i="70"/>
  <c r="AI114" i="70" s="1"/>
  <c r="Q116" i="70"/>
  <c r="AI116" i="70" s="1"/>
  <c r="Q118" i="70"/>
  <c r="AI118" i="70" s="1"/>
  <c r="Q120" i="70"/>
  <c r="AI120" i="70" s="1"/>
  <c r="Q122" i="70"/>
  <c r="AI122" i="70" s="1"/>
  <c r="Q124" i="70"/>
  <c r="AI124" i="70" s="1"/>
  <c r="Q126" i="70"/>
  <c r="AI126" i="70" s="1"/>
  <c r="Q128" i="70"/>
  <c r="AI128" i="70" s="1"/>
  <c r="Q130" i="70"/>
  <c r="AI130" i="70" s="1"/>
  <c r="Q132" i="70"/>
  <c r="AI132" i="70" s="1"/>
  <c r="Q134" i="70"/>
  <c r="AI134" i="70" s="1"/>
  <c r="Q136" i="70"/>
  <c r="AI136" i="70" s="1"/>
  <c r="Q138" i="70"/>
  <c r="AI138" i="70" s="1"/>
  <c r="Q140" i="70"/>
  <c r="AI140" i="70" s="1"/>
  <c r="Q142" i="70"/>
  <c r="AI142" i="70" s="1"/>
  <c r="Q144" i="70"/>
  <c r="AI144" i="70" s="1"/>
  <c r="Q146" i="70"/>
  <c r="AI146" i="70" s="1"/>
  <c r="Q148" i="70"/>
  <c r="AI148" i="70" s="1"/>
  <c r="Q150" i="70"/>
  <c r="AI150" i="70" s="1"/>
  <c r="Q152" i="70"/>
  <c r="AI152" i="70" s="1"/>
  <c r="Q154" i="70"/>
  <c r="AI154" i="70" s="1"/>
  <c r="Q156" i="70"/>
  <c r="AI156" i="70" s="1"/>
  <c r="Q158" i="70"/>
  <c r="AI158" i="70" s="1"/>
  <c r="Q160" i="70"/>
  <c r="AI160" i="70" s="1"/>
  <c r="Q162" i="70"/>
  <c r="AI162" i="70" s="1"/>
  <c r="Q164" i="70"/>
  <c r="AI164" i="70" s="1"/>
  <c r="Q166" i="70"/>
  <c r="AI166" i="70" s="1"/>
  <c r="Q168" i="70"/>
  <c r="AI168" i="70" s="1"/>
  <c r="Q170" i="70"/>
  <c r="AI170" i="70" s="1"/>
  <c r="Q172" i="70"/>
  <c r="AI172" i="70" s="1"/>
  <c r="Q174" i="70"/>
  <c r="AI174" i="70" s="1"/>
  <c r="Q176" i="70"/>
  <c r="AI176" i="70" s="1"/>
  <c r="Q178" i="70"/>
  <c r="AI178" i="70"/>
  <c r="Q180" i="70"/>
  <c r="AI180" i="70" s="1"/>
  <c r="Q182" i="70"/>
  <c r="AI182" i="70" s="1"/>
  <c r="Q184" i="70"/>
  <c r="AI184" i="70" s="1"/>
  <c r="Q186" i="70"/>
  <c r="AI186" i="70" s="1"/>
  <c r="Q188" i="70"/>
  <c r="AI188" i="70" s="1"/>
  <c r="Q190" i="70"/>
  <c r="AI190" i="70" s="1"/>
  <c r="Q192" i="70"/>
  <c r="AI192" i="70" s="1"/>
  <c r="Q194" i="70"/>
  <c r="AI194" i="70"/>
  <c r="Q196" i="70"/>
  <c r="AI196" i="70" s="1"/>
  <c r="Q198" i="70"/>
  <c r="AI198" i="70" s="1"/>
  <c r="Q200" i="70"/>
  <c r="AI200" i="70" s="1"/>
  <c r="Q202" i="70"/>
  <c r="AI202" i="70" s="1"/>
  <c r="Q204" i="70"/>
  <c r="AI204" i="70" s="1"/>
  <c r="Q206" i="70"/>
  <c r="AI206" i="70" s="1"/>
  <c r="Q208" i="70"/>
  <c r="AI208" i="70" s="1"/>
  <c r="Q210" i="70"/>
  <c r="AI210" i="70"/>
  <c r="Q212" i="70"/>
  <c r="AI212" i="70" s="1"/>
  <c r="Q214" i="70"/>
  <c r="AI214" i="70" s="1"/>
  <c r="Q216" i="70"/>
  <c r="AI216" i="70" s="1"/>
  <c r="Q218" i="70"/>
  <c r="AI218" i="70" s="1"/>
  <c r="Q220" i="70"/>
  <c r="AI220" i="70" s="1"/>
  <c r="Q222" i="70"/>
  <c r="AI222" i="70" s="1"/>
  <c r="Q224" i="70"/>
  <c r="AI224" i="70" s="1"/>
  <c r="Q226" i="70"/>
  <c r="AI226" i="70"/>
  <c r="Q228" i="70"/>
  <c r="AI228" i="70" s="1"/>
  <c r="Q230" i="70"/>
  <c r="AI230" i="70" s="1"/>
  <c r="Q232" i="70"/>
  <c r="AI232" i="70" s="1"/>
  <c r="Q234" i="70"/>
  <c r="AI234" i="70" s="1"/>
  <c r="Q236" i="70"/>
  <c r="AI236" i="70" s="1"/>
  <c r="Q238" i="70"/>
  <c r="AI238" i="70" s="1"/>
  <c r="Q240" i="70"/>
  <c r="AI240" i="70" s="1"/>
  <c r="Q242" i="70"/>
  <c r="AI242" i="70"/>
  <c r="Q244" i="70"/>
  <c r="AI244" i="70" s="1"/>
  <c r="Q246" i="70"/>
  <c r="AI246" i="70" s="1"/>
  <c r="Q248" i="70"/>
  <c r="AI248" i="70" s="1"/>
  <c r="Q250" i="70"/>
  <c r="AI250" i="70" s="1"/>
  <c r="Q252" i="70"/>
  <c r="AI252" i="70" s="1"/>
  <c r="Q254" i="70"/>
  <c r="AI254" i="70" s="1"/>
  <c r="Q256" i="70"/>
  <c r="AI256" i="70" s="1"/>
  <c r="Q258" i="70"/>
  <c r="AI258" i="70"/>
  <c r="Q260" i="70"/>
  <c r="AI260" i="70" s="1"/>
  <c r="Q262" i="70"/>
  <c r="AI262" i="70" s="1"/>
  <c r="Q264" i="70"/>
  <c r="AI264" i="70" s="1"/>
  <c r="Q266" i="70"/>
  <c r="AI266" i="70" s="1"/>
  <c r="Q268" i="70"/>
  <c r="AI268" i="70" s="1"/>
  <c r="Q270" i="70"/>
  <c r="AI270" i="70" s="1"/>
  <c r="Q272" i="70"/>
  <c r="AI272" i="70" s="1"/>
  <c r="Q274" i="70"/>
  <c r="AI274" i="70"/>
  <c r="Q276" i="70"/>
  <c r="AI276" i="70" s="1"/>
  <c r="Q278" i="70"/>
  <c r="AI278" i="70" s="1"/>
  <c r="Q280" i="70"/>
  <c r="AI280" i="70" s="1"/>
  <c r="Q282" i="70"/>
  <c r="AI282" i="70" s="1"/>
  <c r="Q284" i="70"/>
  <c r="AI284" i="70" s="1"/>
  <c r="Q286" i="70"/>
  <c r="AI286" i="70" s="1"/>
  <c r="Q288" i="70"/>
  <c r="AI288" i="70" s="1"/>
  <c r="Q290" i="70"/>
  <c r="AI290" i="70"/>
  <c r="Q292" i="70"/>
  <c r="AI292" i="70" s="1"/>
  <c r="Q294" i="70"/>
  <c r="AI294" i="70" s="1"/>
  <c r="Q296" i="70"/>
  <c r="AI296" i="70" s="1"/>
  <c r="Q298" i="70"/>
  <c r="AI298" i="70" s="1"/>
  <c r="Q300" i="70"/>
  <c r="AI300" i="70" s="1"/>
  <c r="Q302" i="70"/>
  <c r="AI302" i="70" s="1"/>
  <c r="Q304" i="70"/>
  <c r="AI304" i="70" s="1"/>
  <c r="Q306" i="70"/>
  <c r="AI306" i="70"/>
  <c r="Q308" i="70"/>
  <c r="AI308" i="70" s="1"/>
  <c r="Q310" i="70"/>
  <c r="AI310" i="70" s="1"/>
  <c r="Q312" i="70"/>
  <c r="AI312" i="70" s="1"/>
  <c r="Q314" i="70"/>
  <c r="AI314" i="70" s="1"/>
  <c r="Q316" i="70"/>
  <c r="AI316" i="70" s="1"/>
  <c r="Q318" i="70"/>
  <c r="AI318" i="70" s="1"/>
  <c r="Q320" i="70"/>
  <c r="AI320" i="70" s="1"/>
  <c r="Q322" i="70"/>
  <c r="AI322" i="70"/>
  <c r="Q324" i="70"/>
  <c r="AI324" i="70" s="1"/>
  <c r="Q326" i="70"/>
  <c r="AI326" i="70" s="1"/>
  <c r="Q328" i="70"/>
  <c r="AI328" i="70" s="1"/>
  <c r="Q330" i="70"/>
  <c r="AI330" i="70" s="1"/>
  <c r="Q332" i="70"/>
  <c r="AI332" i="70" s="1"/>
  <c r="Q334" i="70"/>
  <c r="AI334" i="70" s="1"/>
  <c r="Q336" i="70"/>
  <c r="AI336" i="70" s="1"/>
  <c r="Q338" i="70"/>
  <c r="AI338" i="70"/>
  <c r="Q340" i="70"/>
  <c r="AI340" i="70" s="1"/>
  <c r="Q342" i="70"/>
  <c r="AI342" i="70" s="1"/>
  <c r="Q344" i="70"/>
  <c r="AI344" i="70" s="1"/>
  <c r="Q346" i="70"/>
  <c r="AI346" i="70" s="1"/>
  <c r="Q348" i="70"/>
  <c r="AI348" i="70" s="1"/>
  <c r="Q350" i="70"/>
  <c r="AI350" i="70" s="1"/>
  <c r="Q352" i="70"/>
  <c r="AI352" i="70" s="1"/>
  <c r="Q354" i="70"/>
  <c r="AI354" i="70" s="1"/>
  <c r="Q356" i="70"/>
  <c r="AI356" i="70" s="1"/>
  <c r="Q358" i="70"/>
  <c r="AI358" i="70" s="1"/>
  <c r="Q360" i="70"/>
  <c r="AI360" i="70" s="1"/>
  <c r="Q362" i="70"/>
  <c r="AI362" i="70" s="1"/>
  <c r="Q364" i="70"/>
  <c r="AI364" i="70" s="1"/>
  <c r="Q366" i="70"/>
  <c r="AI366" i="70" s="1"/>
  <c r="Q368" i="70"/>
  <c r="AI368" i="70" s="1"/>
  <c r="Q370" i="70"/>
  <c r="AI370" i="70" s="1"/>
  <c r="R44" i="70"/>
  <c r="AJ44" i="70" s="1"/>
  <c r="R52" i="70"/>
  <c r="AJ52" i="70" s="1"/>
  <c r="R54" i="70"/>
  <c r="AJ54" i="70" s="1"/>
  <c r="R56" i="70"/>
  <c r="AJ56" i="70" s="1"/>
  <c r="R64" i="70"/>
  <c r="AJ64" i="70" s="1"/>
  <c r="R42" i="70"/>
  <c r="AJ42" i="70" s="1"/>
  <c r="R58" i="70"/>
  <c r="AJ58" i="70" s="1"/>
  <c r="R60" i="70"/>
  <c r="AJ60" i="70" s="1"/>
  <c r="R62" i="70"/>
  <c r="AJ62" i="70" s="1"/>
  <c r="R66" i="70"/>
  <c r="AJ66" i="70" s="1"/>
  <c r="R68" i="70"/>
  <c r="AJ68" i="70" s="1"/>
  <c r="R70" i="70"/>
  <c r="AJ70" i="70" s="1"/>
  <c r="R72" i="70"/>
  <c r="AJ72" i="70" s="1"/>
  <c r="R74" i="70"/>
  <c r="AJ74" i="70" s="1"/>
  <c r="R76" i="70"/>
  <c r="AJ76" i="70" s="1"/>
  <c r="R78" i="70"/>
  <c r="AJ78" i="70" s="1"/>
  <c r="R80" i="70"/>
  <c r="AJ80" i="70" s="1"/>
  <c r="R82" i="70"/>
  <c r="AJ82" i="70" s="1"/>
  <c r="R84" i="70"/>
  <c r="AJ84" i="70" s="1"/>
  <c r="R86" i="70"/>
  <c r="AJ86" i="70" s="1"/>
  <c r="R88" i="70"/>
  <c r="AJ88" i="70" s="1"/>
  <c r="R90" i="70"/>
  <c r="AJ90" i="70" s="1"/>
  <c r="R92" i="70"/>
  <c r="AJ92" i="70" s="1"/>
  <c r="R94" i="70"/>
  <c r="AJ94" i="70" s="1"/>
  <c r="R96" i="70"/>
  <c r="AJ96" i="70" s="1"/>
  <c r="R98" i="70"/>
  <c r="AJ98" i="70" s="1"/>
  <c r="R100" i="70"/>
  <c r="AJ100" i="70" s="1"/>
  <c r="R102" i="70"/>
  <c r="AJ102" i="70" s="1"/>
  <c r="R104" i="70"/>
  <c r="AJ104" i="70" s="1"/>
  <c r="R106" i="70"/>
  <c r="AJ106" i="70" s="1"/>
  <c r="R108" i="70"/>
  <c r="AJ108" i="70" s="1"/>
  <c r="R110" i="70"/>
  <c r="AJ110" i="70" s="1"/>
  <c r="R112" i="70"/>
  <c r="AJ112" i="70" s="1"/>
  <c r="R114" i="70"/>
  <c r="AJ114" i="70" s="1"/>
  <c r="R116" i="70"/>
  <c r="AJ116" i="70" s="1"/>
  <c r="R118" i="70"/>
  <c r="AJ118" i="70" s="1"/>
  <c r="R120" i="70"/>
  <c r="AJ120" i="70" s="1"/>
  <c r="R122" i="70"/>
  <c r="AJ122" i="70" s="1"/>
  <c r="R124" i="70"/>
  <c r="AJ124" i="70" s="1"/>
  <c r="R126" i="70"/>
  <c r="AJ126" i="70" s="1"/>
  <c r="R128" i="70"/>
  <c r="AJ128" i="70" s="1"/>
  <c r="R130" i="70"/>
  <c r="AJ130" i="70" s="1"/>
  <c r="R132" i="70"/>
  <c r="AJ132" i="70" s="1"/>
  <c r="R134" i="70"/>
  <c r="AJ134" i="70" s="1"/>
  <c r="R136" i="70"/>
  <c r="AJ136" i="70" s="1"/>
  <c r="R138" i="70"/>
  <c r="AJ138" i="70" s="1"/>
  <c r="R140" i="70"/>
  <c r="AJ140" i="70" s="1"/>
  <c r="R142" i="70"/>
  <c r="AJ142" i="70" s="1"/>
  <c r="R144" i="70"/>
  <c r="AJ144" i="70" s="1"/>
  <c r="R146" i="70"/>
  <c r="AJ146" i="70" s="1"/>
  <c r="R148" i="70"/>
  <c r="AJ148" i="70" s="1"/>
  <c r="R150" i="70"/>
  <c r="AJ150" i="70" s="1"/>
  <c r="R152" i="70"/>
  <c r="AJ152" i="70" s="1"/>
  <c r="R154" i="70"/>
  <c r="AJ154" i="70" s="1"/>
  <c r="R156" i="70"/>
  <c r="AJ156" i="70" s="1"/>
  <c r="R158" i="70"/>
  <c r="AJ158" i="70" s="1"/>
  <c r="R160" i="70"/>
  <c r="AJ160" i="70" s="1"/>
  <c r="R162" i="70"/>
  <c r="AJ162" i="70" s="1"/>
  <c r="R164" i="70"/>
  <c r="AJ164" i="70" s="1"/>
  <c r="R166" i="70"/>
  <c r="AJ166" i="70" s="1"/>
  <c r="R168" i="70"/>
  <c r="AJ168" i="70" s="1"/>
  <c r="R170" i="70"/>
  <c r="AJ170" i="70" s="1"/>
  <c r="R172" i="70"/>
  <c r="AJ172" i="70" s="1"/>
  <c r="R174" i="70"/>
  <c r="AJ174" i="70" s="1"/>
  <c r="R176" i="70"/>
  <c r="AJ176" i="70" s="1"/>
  <c r="R178" i="70"/>
  <c r="AJ178" i="70" s="1"/>
  <c r="R180" i="70"/>
  <c r="AJ180" i="70" s="1"/>
  <c r="R182" i="70"/>
  <c r="AJ182" i="70" s="1"/>
  <c r="R184" i="70"/>
  <c r="AJ184" i="70" s="1"/>
  <c r="R186" i="70"/>
  <c r="AJ186" i="70" s="1"/>
  <c r="R188" i="70"/>
  <c r="AJ188" i="70" s="1"/>
  <c r="R190" i="70"/>
  <c r="AJ190" i="70" s="1"/>
  <c r="R192" i="70"/>
  <c r="AJ192" i="70" s="1"/>
  <c r="R194" i="70"/>
  <c r="AJ194" i="70" s="1"/>
  <c r="R196" i="70"/>
  <c r="AJ196" i="70" s="1"/>
  <c r="R198" i="70"/>
  <c r="AJ198" i="70" s="1"/>
  <c r="R200" i="70"/>
  <c r="AJ200" i="70" s="1"/>
  <c r="R202" i="70"/>
  <c r="AJ202" i="70" s="1"/>
  <c r="R204" i="70"/>
  <c r="AJ204" i="70" s="1"/>
  <c r="R206" i="70"/>
  <c r="AJ206" i="70" s="1"/>
  <c r="R208" i="70"/>
  <c r="AJ208" i="70" s="1"/>
  <c r="R210" i="70"/>
  <c r="AJ210" i="70" s="1"/>
  <c r="R212" i="70"/>
  <c r="AJ212" i="70" s="1"/>
  <c r="R214" i="70"/>
  <c r="AJ214" i="70" s="1"/>
  <c r="R216" i="70"/>
  <c r="AJ216" i="70" s="1"/>
  <c r="R218" i="70"/>
  <c r="AJ218" i="70" s="1"/>
  <c r="R220" i="70"/>
  <c r="AJ220" i="70" s="1"/>
  <c r="R222" i="70"/>
  <c r="AJ222" i="70" s="1"/>
  <c r="R224" i="70"/>
  <c r="AJ224" i="70" s="1"/>
  <c r="R226" i="70"/>
  <c r="AJ226" i="70" s="1"/>
  <c r="R228" i="70"/>
  <c r="AJ228" i="70" s="1"/>
  <c r="R230" i="70"/>
  <c r="AJ230" i="70" s="1"/>
  <c r="R232" i="70"/>
  <c r="AJ232" i="70" s="1"/>
  <c r="R234" i="70"/>
  <c r="AJ234" i="70" s="1"/>
  <c r="R236" i="70"/>
  <c r="AJ236" i="70" s="1"/>
  <c r="R238" i="70"/>
  <c r="AJ238" i="70" s="1"/>
  <c r="R240" i="70"/>
  <c r="AJ240" i="70" s="1"/>
  <c r="R242" i="70"/>
  <c r="AJ242" i="70" s="1"/>
  <c r="R244" i="70"/>
  <c r="AJ244" i="70" s="1"/>
  <c r="R246" i="70"/>
  <c r="AJ246" i="70" s="1"/>
  <c r="R248" i="70"/>
  <c r="AJ248" i="70" s="1"/>
  <c r="R250" i="70"/>
  <c r="AJ250" i="70" s="1"/>
  <c r="R252" i="70"/>
  <c r="AJ252" i="70" s="1"/>
  <c r="R254" i="70"/>
  <c r="AJ254" i="70" s="1"/>
  <c r="R256" i="70"/>
  <c r="AJ256" i="70" s="1"/>
  <c r="R258" i="70"/>
  <c r="AJ258" i="70" s="1"/>
  <c r="R260" i="70"/>
  <c r="AJ260" i="70" s="1"/>
  <c r="R262" i="70"/>
  <c r="AJ262" i="70" s="1"/>
  <c r="R264" i="70"/>
  <c r="AJ264" i="70"/>
  <c r="R266" i="70"/>
  <c r="AJ266" i="70" s="1"/>
  <c r="R268" i="70"/>
  <c r="AJ268" i="70"/>
  <c r="R270" i="70"/>
  <c r="AJ270" i="70" s="1"/>
  <c r="R272" i="70"/>
  <c r="AJ272" i="70" s="1"/>
  <c r="R274" i="70"/>
  <c r="AJ274" i="70" s="1"/>
  <c r="R276" i="70"/>
  <c r="AJ276" i="70" s="1"/>
  <c r="R278" i="70"/>
  <c r="AJ278" i="70" s="1"/>
  <c r="R280" i="70"/>
  <c r="AJ280" i="70"/>
  <c r="R282" i="70"/>
  <c r="AJ282" i="70" s="1"/>
  <c r="R284" i="70"/>
  <c r="AJ284" i="70"/>
  <c r="R286" i="70"/>
  <c r="AJ286" i="70" s="1"/>
  <c r="R288" i="70"/>
  <c r="AJ288" i="70" s="1"/>
  <c r="R290" i="70"/>
  <c r="AJ290" i="70" s="1"/>
  <c r="R292" i="70"/>
  <c r="AJ292" i="70" s="1"/>
  <c r="R294" i="70"/>
  <c r="AJ294" i="70" s="1"/>
  <c r="R296" i="70"/>
  <c r="AJ296" i="70"/>
  <c r="R298" i="70"/>
  <c r="AJ298" i="70" s="1"/>
  <c r="R300" i="70"/>
  <c r="AJ300" i="70"/>
  <c r="R302" i="70"/>
  <c r="AJ302" i="70" s="1"/>
  <c r="R304" i="70"/>
  <c r="AJ304" i="70" s="1"/>
  <c r="R306" i="70"/>
  <c r="AJ306" i="70" s="1"/>
  <c r="R308" i="70"/>
  <c r="AJ308" i="70" s="1"/>
  <c r="R310" i="70"/>
  <c r="AJ310" i="70" s="1"/>
  <c r="R312" i="70"/>
  <c r="AJ312" i="70"/>
  <c r="R314" i="70"/>
  <c r="AJ314" i="70" s="1"/>
  <c r="R316" i="70"/>
  <c r="AJ316" i="70"/>
  <c r="R318" i="70"/>
  <c r="AJ318" i="70" s="1"/>
  <c r="R320" i="70"/>
  <c r="AJ320" i="70" s="1"/>
  <c r="R322" i="70"/>
  <c r="AJ322" i="70" s="1"/>
  <c r="R324" i="70"/>
  <c r="AJ324" i="70" s="1"/>
  <c r="R326" i="70"/>
  <c r="AJ326" i="70" s="1"/>
  <c r="R328" i="70"/>
  <c r="AJ328" i="70"/>
  <c r="R330" i="70"/>
  <c r="AJ330" i="70" s="1"/>
  <c r="R332" i="70"/>
  <c r="AJ332" i="70"/>
  <c r="R334" i="70"/>
  <c r="AJ334" i="70" s="1"/>
  <c r="R336" i="70"/>
  <c r="AJ336" i="70" s="1"/>
  <c r="R338" i="70"/>
  <c r="AJ338" i="70" s="1"/>
  <c r="R340" i="70"/>
  <c r="AJ340" i="70" s="1"/>
  <c r="R342" i="70"/>
  <c r="AJ342" i="70" s="1"/>
  <c r="R344" i="70"/>
  <c r="AJ344" i="70"/>
  <c r="R346" i="70"/>
  <c r="AJ346" i="70" s="1"/>
  <c r="R348" i="70"/>
  <c r="AJ348" i="70"/>
  <c r="R350" i="70"/>
  <c r="AJ350" i="70" s="1"/>
  <c r="R352" i="70"/>
  <c r="AJ352" i="70" s="1"/>
  <c r="R354" i="70"/>
  <c r="AJ354" i="70" s="1"/>
  <c r="R356" i="70"/>
  <c r="AJ356" i="70" s="1"/>
  <c r="R358" i="70"/>
  <c r="AJ358" i="70" s="1"/>
  <c r="R360" i="70"/>
  <c r="AJ360" i="70"/>
  <c r="R362" i="70"/>
  <c r="AJ362" i="70" s="1"/>
  <c r="R364" i="70"/>
  <c r="AJ364" i="70"/>
  <c r="R366" i="70"/>
  <c r="AJ366" i="70" s="1"/>
  <c r="R368" i="70"/>
  <c r="AJ368" i="70" s="1"/>
  <c r="R370" i="70"/>
  <c r="AJ370" i="70" s="1"/>
  <c r="S44" i="70"/>
  <c r="AK44" i="70" s="1"/>
  <c r="S52" i="70"/>
  <c r="AK52" i="70" s="1"/>
  <c r="S54" i="70"/>
  <c r="AK54" i="70"/>
  <c r="S56" i="70"/>
  <c r="AK56" i="70" s="1"/>
  <c r="S64" i="70"/>
  <c r="AK64" i="70"/>
  <c r="S42" i="70"/>
  <c r="AK42" i="70" s="1"/>
  <c r="S58" i="70"/>
  <c r="AK58" i="70" s="1"/>
  <c r="S60" i="70"/>
  <c r="AK60" i="70" s="1"/>
  <c r="S62" i="70"/>
  <c r="AK62" i="70" s="1"/>
  <c r="S66" i="70"/>
  <c r="AK66" i="70" s="1"/>
  <c r="S68" i="70"/>
  <c r="AK68" i="70"/>
  <c r="S70" i="70"/>
  <c r="AK70" i="70" s="1"/>
  <c r="S72" i="70"/>
  <c r="AK72" i="70"/>
  <c r="S74" i="70"/>
  <c r="AK74" i="70" s="1"/>
  <c r="S76" i="70"/>
  <c r="AK76" i="70" s="1"/>
  <c r="S78" i="70"/>
  <c r="AK78" i="70" s="1"/>
  <c r="S80" i="70"/>
  <c r="AK80" i="70" s="1"/>
  <c r="S82" i="70"/>
  <c r="AK82" i="70" s="1"/>
  <c r="S84" i="70"/>
  <c r="AK84" i="70"/>
  <c r="S86" i="70"/>
  <c r="AK86" i="70" s="1"/>
  <c r="S88" i="70"/>
  <c r="AK88" i="70"/>
  <c r="S90" i="70"/>
  <c r="AK90" i="70" s="1"/>
  <c r="S92" i="70"/>
  <c r="AK92" i="70" s="1"/>
  <c r="S94" i="70"/>
  <c r="AK94" i="70" s="1"/>
  <c r="S96" i="70"/>
  <c r="AK96" i="70" s="1"/>
  <c r="S98" i="70"/>
  <c r="AK98" i="70" s="1"/>
  <c r="S100" i="70"/>
  <c r="AK100" i="70"/>
  <c r="S102" i="70"/>
  <c r="AK102" i="70" s="1"/>
  <c r="S104" i="70"/>
  <c r="AK104" i="70"/>
  <c r="S106" i="70"/>
  <c r="AK106" i="70" s="1"/>
  <c r="S108" i="70"/>
  <c r="AK108" i="70" s="1"/>
  <c r="S110" i="70"/>
  <c r="AK110" i="70" s="1"/>
  <c r="S112" i="70"/>
  <c r="AK112" i="70" s="1"/>
  <c r="S114" i="70"/>
  <c r="AK114" i="70" s="1"/>
  <c r="S116" i="70"/>
  <c r="AK116" i="70"/>
  <c r="S118" i="70"/>
  <c r="AK118" i="70" s="1"/>
  <c r="S120" i="70"/>
  <c r="AK120" i="70"/>
  <c r="S122" i="70"/>
  <c r="AK122" i="70" s="1"/>
  <c r="S124" i="70"/>
  <c r="AK124" i="70" s="1"/>
  <c r="S126" i="70"/>
  <c r="AK126" i="70" s="1"/>
  <c r="S128" i="70"/>
  <c r="AK128" i="70" s="1"/>
  <c r="S130" i="70"/>
  <c r="AK130" i="70" s="1"/>
  <c r="S132" i="70"/>
  <c r="AK132" i="70"/>
  <c r="S134" i="70"/>
  <c r="AK134" i="70" s="1"/>
  <c r="S136" i="70"/>
  <c r="AK136" i="70"/>
  <c r="S138" i="70"/>
  <c r="AK138" i="70" s="1"/>
  <c r="S140" i="70"/>
  <c r="AK140" i="70" s="1"/>
  <c r="S142" i="70"/>
  <c r="AK142" i="70" s="1"/>
  <c r="S144" i="70"/>
  <c r="AK144" i="70" s="1"/>
  <c r="S146" i="70"/>
  <c r="AK146" i="70" s="1"/>
  <c r="S148" i="70"/>
  <c r="AK148" i="70"/>
  <c r="S150" i="70"/>
  <c r="AK150" i="70" s="1"/>
  <c r="S152" i="70"/>
  <c r="AK152" i="70"/>
  <c r="S154" i="70"/>
  <c r="AK154" i="70" s="1"/>
  <c r="S156" i="70"/>
  <c r="AK156" i="70" s="1"/>
  <c r="S158" i="70"/>
  <c r="AK158" i="70" s="1"/>
  <c r="S160" i="70"/>
  <c r="AK160" i="70" s="1"/>
  <c r="S162" i="70"/>
  <c r="AK162" i="70" s="1"/>
  <c r="S164" i="70"/>
  <c r="AK164" i="70"/>
  <c r="S166" i="70"/>
  <c r="AK166" i="70" s="1"/>
  <c r="S168" i="70"/>
  <c r="AK168" i="70"/>
  <c r="S170" i="70"/>
  <c r="AK170" i="70" s="1"/>
  <c r="S172" i="70"/>
  <c r="AK172" i="70" s="1"/>
  <c r="S174" i="70"/>
  <c r="AK174" i="70" s="1"/>
  <c r="S176" i="70"/>
  <c r="AK176" i="70" s="1"/>
  <c r="S178" i="70"/>
  <c r="AK178" i="70" s="1"/>
  <c r="S180" i="70"/>
  <c r="AK180" i="70"/>
  <c r="S182" i="70"/>
  <c r="AK182" i="70" s="1"/>
  <c r="S184" i="70"/>
  <c r="AK184" i="70"/>
  <c r="S186" i="70"/>
  <c r="AK186" i="70" s="1"/>
  <c r="S188" i="70"/>
  <c r="AK188" i="70" s="1"/>
  <c r="S190" i="70"/>
  <c r="AK190" i="70" s="1"/>
  <c r="S192" i="70"/>
  <c r="AK192" i="70" s="1"/>
  <c r="S194" i="70"/>
  <c r="AK194" i="70" s="1"/>
  <c r="S196" i="70"/>
  <c r="AK196" i="70"/>
  <c r="S198" i="70"/>
  <c r="AK198" i="70" s="1"/>
  <c r="S200" i="70"/>
  <c r="AK200" i="70"/>
  <c r="S202" i="70"/>
  <c r="AK202" i="70" s="1"/>
  <c r="S204" i="70"/>
  <c r="AK204" i="70" s="1"/>
  <c r="S206" i="70"/>
  <c r="AK206" i="70" s="1"/>
  <c r="S208" i="70"/>
  <c r="AK208" i="70" s="1"/>
  <c r="S210" i="70"/>
  <c r="AK210" i="70" s="1"/>
  <c r="S212" i="70"/>
  <c r="AK212" i="70"/>
  <c r="S214" i="70"/>
  <c r="AK214" i="70" s="1"/>
  <c r="S216" i="70"/>
  <c r="AK216" i="70"/>
  <c r="S218" i="70"/>
  <c r="AK218" i="70" s="1"/>
  <c r="S220" i="70"/>
  <c r="AK220" i="70" s="1"/>
  <c r="S222" i="70"/>
  <c r="AK222" i="70" s="1"/>
  <c r="S224" i="70"/>
  <c r="AK224" i="70" s="1"/>
  <c r="S226" i="70"/>
  <c r="AK226" i="70" s="1"/>
  <c r="S228" i="70"/>
  <c r="AK228" i="70"/>
  <c r="S230" i="70"/>
  <c r="AK230" i="70" s="1"/>
  <c r="S232" i="70"/>
  <c r="AK232" i="70"/>
  <c r="S234" i="70"/>
  <c r="AK234" i="70" s="1"/>
  <c r="S236" i="70"/>
  <c r="AK236" i="70" s="1"/>
  <c r="S238" i="70"/>
  <c r="AK238" i="70" s="1"/>
  <c r="S240" i="70"/>
  <c r="AK240" i="70" s="1"/>
  <c r="S242" i="70"/>
  <c r="AK242" i="70" s="1"/>
  <c r="S244" i="70"/>
  <c r="AK244" i="70"/>
  <c r="S246" i="70"/>
  <c r="AK246" i="70" s="1"/>
  <c r="S248" i="70"/>
  <c r="AK248" i="70"/>
  <c r="S250" i="70"/>
  <c r="AK250" i="70" s="1"/>
  <c r="S252" i="70"/>
  <c r="AK252" i="70" s="1"/>
  <c r="S254" i="70"/>
  <c r="AK254" i="70" s="1"/>
  <c r="S256" i="70"/>
  <c r="AK256" i="70" s="1"/>
  <c r="S258" i="70"/>
  <c r="AK258" i="70" s="1"/>
  <c r="S260" i="70"/>
  <c r="AK260" i="70"/>
  <c r="S262" i="70"/>
  <c r="AK262" i="70" s="1"/>
  <c r="S264" i="70"/>
  <c r="AK264" i="70"/>
  <c r="S266" i="70"/>
  <c r="AK266" i="70" s="1"/>
  <c r="S268" i="70"/>
  <c r="AK268" i="70" s="1"/>
  <c r="S270" i="70"/>
  <c r="AK270" i="70" s="1"/>
  <c r="S272" i="70"/>
  <c r="AK272" i="70" s="1"/>
  <c r="S274" i="70"/>
  <c r="AK274" i="70" s="1"/>
  <c r="S276" i="70"/>
  <c r="AK276" i="70"/>
  <c r="S278" i="70"/>
  <c r="AK278" i="70" s="1"/>
  <c r="S280" i="70"/>
  <c r="AK280" i="70"/>
  <c r="S282" i="70"/>
  <c r="AK282" i="70" s="1"/>
  <c r="S284" i="70"/>
  <c r="AK284" i="70" s="1"/>
  <c r="S286" i="70"/>
  <c r="AK286" i="70" s="1"/>
  <c r="S288" i="70"/>
  <c r="AK288" i="70" s="1"/>
  <c r="S290" i="70"/>
  <c r="AK290" i="70" s="1"/>
  <c r="S292" i="70"/>
  <c r="AK292" i="70"/>
  <c r="S294" i="70"/>
  <c r="AK294" i="70" s="1"/>
  <c r="S296" i="70"/>
  <c r="AK296" i="70"/>
  <c r="S298" i="70"/>
  <c r="AK298" i="70" s="1"/>
  <c r="S300" i="70"/>
  <c r="AK300" i="70" s="1"/>
  <c r="S302" i="70"/>
  <c r="AK302" i="70" s="1"/>
  <c r="S304" i="70"/>
  <c r="AK304" i="70" s="1"/>
  <c r="S306" i="70"/>
  <c r="AK306" i="70" s="1"/>
  <c r="S308" i="70"/>
  <c r="AK308" i="70"/>
  <c r="S310" i="70"/>
  <c r="AK310" i="70" s="1"/>
  <c r="S312" i="70"/>
  <c r="AK312" i="70"/>
  <c r="S314" i="70"/>
  <c r="AK314" i="70" s="1"/>
  <c r="S316" i="70"/>
  <c r="AK316" i="70" s="1"/>
  <c r="S318" i="70"/>
  <c r="AK318" i="70" s="1"/>
  <c r="S320" i="70"/>
  <c r="AK320" i="70" s="1"/>
  <c r="S322" i="70"/>
  <c r="AK322" i="70" s="1"/>
  <c r="S324" i="70"/>
  <c r="AK324" i="70"/>
  <c r="S326" i="70"/>
  <c r="AK326" i="70" s="1"/>
  <c r="S328" i="70"/>
  <c r="AK328" i="70"/>
  <c r="S330" i="70"/>
  <c r="AK330" i="70" s="1"/>
  <c r="S332" i="70"/>
  <c r="AK332" i="70" s="1"/>
  <c r="S334" i="70"/>
  <c r="AK334" i="70"/>
  <c r="S336" i="70"/>
  <c r="AK336" i="70" s="1"/>
  <c r="S338" i="70"/>
  <c r="AK338" i="70"/>
  <c r="S340" i="70"/>
  <c r="AK340" i="70" s="1"/>
  <c r="S342" i="70"/>
  <c r="AK342" i="70"/>
  <c r="S344" i="70"/>
  <c r="AK344" i="70" s="1"/>
  <c r="S346" i="70"/>
  <c r="AK346" i="70"/>
  <c r="S348" i="70"/>
  <c r="AK348" i="70" s="1"/>
  <c r="S350" i="70"/>
  <c r="AK350" i="70"/>
  <c r="S352" i="70"/>
  <c r="AK352" i="70" s="1"/>
  <c r="S354" i="70"/>
  <c r="AK354" i="70"/>
  <c r="S356" i="70"/>
  <c r="AK356" i="70" s="1"/>
  <c r="S358" i="70"/>
  <c r="AK358" i="70"/>
  <c r="S360" i="70"/>
  <c r="AK360" i="70" s="1"/>
  <c r="S362" i="70"/>
  <c r="AK362" i="70"/>
  <c r="S364" i="70"/>
  <c r="AK364" i="70" s="1"/>
  <c r="S366" i="70"/>
  <c r="AK366" i="70"/>
  <c r="S368" i="70"/>
  <c r="AK368" i="70" s="1"/>
  <c r="S370" i="70"/>
  <c r="AK370" i="70"/>
  <c r="T44" i="70"/>
  <c r="AL44" i="70" s="1"/>
  <c r="T52" i="70"/>
  <c r="AL52" i="70"/>
  <c r="T54" i="70"/>
  <c r="AL54" i="70" s="1"/>
  <c r="T56" i="70"/>
  <c r="AL56" i="70"/>
  <c r="T64" i="70"/>
  <c r="AL64" i="70" s="1"/>
  <c r="T42" i="70"/>
  <c r="AL42" i="70"/>
  <c r="T58" i="70"/>
  <c r="AL58" i="70" s="1"/>
  <c r="T60" i="70"/>
  <c r="AL60" i="70"/>
  <c r="T62" i="70"/>
  <c r="AL62" i="70" s="1"/>
  <c r="T66" i="70"/>
  <c r="AL66" i="70"/>
  <c r="T68" i="70"/>
  <c r="AL68" i="70" s="1"/>
  <c r="T70" i="70"/>
  <c r="AL70" i="70"/>
  <c r="T72" i="70"/>
  <c r="AL72" i="70" s="1"/>
  <c r="T74" i="70"/>
  <c r="AL74" i="70"/>
  <c r="T76" i="70"/>
  <c r="AL76" i="70" s="1"/>
  <c r="T78" i="70"/>
  <c r="AL78" i="70"/>
  <c r="T80" i="70"/>
  <c r="AL80" i="70" s="1"/>
  <c r="T82" i="70"/>
  <c r="AL82" i="70"/>
  <c r="T84" i="70"/>
  <c r="AL84" i="70" s="1"/>
  <c r="T86" i="70"/>
  <c r="AL86" i="70"/>
  <c r="T88" i="70"/>
  <c r="AL88" i="70" s="1"/>
  <c r="T90" i="70"/>
  <c r="AL90" i="70"/>
  <c r="T92" i="70"/>
  <c r="AL92" i="70" s="1"/>
  <c r="T94" i="70"/>
  <c r="AL94" i="70"/>
  <c r="T96" i="70"/>
  <c r="AL96" i="70" s="1"/>
  <c r="T98" i="70"/>
  <c r="AL98" i="70"/>
  <c r="T100" i="70"/>
  <c r="AL100" i="70" s="1"/>
  <c r="T102" i="70"/>
  <c r="AL102" i="70"/>
  <c r="T104" i="70"/>
  <c r="AL104" i="70" s="1"/>
  <c r="T106" i="70"/>
  <c r="AL106" i="70"/>
  <c r="T108" i="70"/>
  <c r="AL108" i="70" s="1"/>
  <c r="T110" i="70"/>
  <c r="AL110" i="70"/>
  <c r="T112" i="70"/>
  <c r="AL112" i="70" s="1"/>
  <c r="T114" i="70"/>
  <c r="AL114" i="70" s="1"/>
  <c r="T116" i="70"/>
  <c r="AL116" i="70" s="1"/>
  <c r="T118" i="70"/>
  <c r="AL118" i="70"/>
  <c r="T120" i="70"/>
  <c r="AL120" i="70" s="1"/>
  <c r="T122" i="70"/>
  <c r="AL122" i="70"/>
  <c r="T124" i="70"/>
  <c r="AL124" i="70" s="1"/>
  <c r="T126" i="70"/>
  <c r="AL126" i="70" s="1"/>
  <c r="T128" i="70"/>
  <c r="AL128" i="70" s="1"/>
  <c r="T130" i="70"/>
  <c r="AL130" i="70" s="1"/>
  <c r="T132" i="70"/>
  <c r="AL132" i="70" s="1"/>
  <c r="T134" i="70"/>
  <c r="AL134" i="70"/>
  <c r="T136" i="70"/>
  <c r="AL136" i="70" s="1"/>
  <c r="T138" i="70"/>
  <c r="AL138" i="70"/>
  <c r="T140" i="70"/>
  <c r="AL140" i="70" s="1"/>
  <c r="T142" i="70"/>
  <c r="AL142" i="70" s="1"/>
  <c r="T144" i="70"/>
  <c r="AL144" i="70" s="1"/>
  <c r="T146" i="70"/>
  <c r="AL146" i="70" s="1"/>
  <c r="T148" i="70"/>
  <c r="AL148" i="70" s="1"/>
  <c r="T150" i="70"/>
  <c r="AL150" i="70"/>
  <c r="T152" i="70"/>
  <c r="AL152" i="70" s="1"/>
  <c r="T154" i="70"/>
  <c r="AL154" i="70"/>
  <c r="T156" i="70"/>
  <c r="AL156" i="70" s="1"/>
  <c r="T158" i="70"/>
  <c r="AL158" i="70" s="1"/>
  <c r="T160" i="70"/>
  <c r="AL160" i="70" s="1"/>
  <c r="T162" i="70"/>
  <c r="AL162" i="70" s="1"/>
  <c r="T164" i="70"/>
  <c r="AL164" i="70" s="1"/>
  <c r="T166" i="70"/>
  <c r="AL166" i="70"/>
  <c r="T168" i="70"/>
  <c r="AL168" i="70" s="1"/>
  <c r="T170" i="70"/>
  <c r="AL170" i="70"/>
  <c r="T172" i="70"/>
  <c r="AL172" i="70" s="1"/>
  <c r="T174" i="70"/>
  <c r="AL174" i="70" s="1"/>
  <c r="T176" i="70"/>
  <c r="AL176" i="70" s="1"/>
  <c r="T178" i="70"/>
  <c r="AL178" i="70" s="1"/>
  <c r="T180" i="70"/>
  <c r="AL180" i="70" s="1"/>
  <c r="T182" i="70"/>
  <c r="AL182" i="70"/>
  <c r="T184" i="70"/>
  <c r="AL184" i="70" s="1"/>
  <c r="T186" i="70"/>
  <c r="AL186" i="70"/>
  <c r="T188" i="70"/>
  <c r="AL188" i="70" s="1"/>
  <c r="T190" i="70"/>
  <c r="AL190" i="70" s="1"/>
  <c r="T192" i="70"/>
  <c r="AL192" i="70" s="1"/>
  <c r="T194" i="70"/>
  <c r="AL194" i="70" s="1"/>
  <c r="T196" i="70"/>
  <c r="AL196" i="70" s="1"/>
  <c r="T198" i="70"/>
  <c r="AL198" i="70"/>
  <c r="T200" i="70"/>
  <c r="AL200" i="70" s="1"/>
  <c r="T202" i="70"/>
  <c r="AL202" i="70"/>
  <c r="T204" i="70"/>
  <c r="AL204" i="70" s="1"/>
  <c r="T206" i="70"/>
  <c r="AL206" i="70" s="1"/>
  <c r="T208" i="70"/>
  <c r="AL208" i="70" s="1"/>
  <c r="T210" i="70"/>
  <c r="AL210" i="70" s="1"/>
  <c r="T212" i="70"/>
  <c r="AL212" i="70" s="1"/>
  <c r="T214" i="70"/>
  <c r="AL214" i="70"/>
  <c r="T216" i="70"/>
  <c r="AL216" i="70" s="1"/>
  <c r="T218" i="70"/>
  <c r="AL218" i="70"/>
  <c r="T220" i="70"/>
  <c r="AL220" i="70" s="1"/>
  <c r="T222" i="70"/>
  <c r="AL222" i="70" s="1"/>
  <c r="T224" i="70"/>
  <c r="AL224" i="70" s="1"/>
  <c r="T226" i="70"/>
  <c r="AL226" i="70" s="1"/>
  <c r="T228" i="70"/>
  <c r="AL228" i="70" s="1"/>
  <c r="T230" i="70"/>
  <c r="AL230" i="70"/>
  <c r="T232" i="70"/>
  <c r="AL232" i="70" s="1"/>
  <c r="T234" i="70"/>
  <c r="AL234" i="70"/>
  <c r="T236" i="70"/>
  <c r="AL236" i="70" s="1"/>
  <c r="T238" i="70"/>
  <c r="AL238" i="70" s="1"/>
  <c r="T240" i="70"/>
  <c r="AL240" i="70" s="1"/>
  <c r="T242" i="70"/>
  <c r="AL242" i="70" s="1"/>
  <c r="T244" i="70"/>
  <c r="AL244" i="70" s="1"/>
  <c r="T246" i="70"/>
  <c r="AL246" i="70"/>
  <c r="T248" i="70"/>
  <c r="AL248" i="70" s="1"/>
  <c r="T250" i="70"/>
  <c r="AL250" i="70"/>
  <c r="T252" i="70"/>
  <c r="AL252" i="70" s="1"/>
  <c r="T254" i="70"/>
  <c r="AL254" i="70" s="1"/>
  <c r="T256" i="70"/>
  <c r="AL256" i="70" s="1"/>
  <c r="T258" i="70"/>
  <c r="AL258" i="70" s="1"/>
  <c r="T260" i="70"/>
  <c r="AL260" i="70" s="1"/>
  <c r="T262" i="70"/>
  <c r="AL262" i="70"/>
  <c r="T264" i="70"/>
  <c r="AL264" i="70" s="1"/>
  <c r="T266" i="70"/>
  <c r="AL266" i="70"/>
  <c r="T268" i="70"/>
  <c r="AL268" i="70" s="1"/>
  <c r="T270" i="70"/>
  <c r="AL270" i="70" s="1"/>
  <c r="T272" i="70"/>
  <c r="AL272" i="70" s="1"/>
  <c r="T274" i="70"/>
  <c r="AL274" i="70" s="1"/>
  <c r="T276" i="70"/>
  <c r="AL276" i="70" s="1"/>
  <c r="T278" i="70"/>
  <c r="AL278" i="70"/>
  <c r="T280" i="70"/>
  <c r="AL280" i="70" s="1"/>
  <c r="T282" i="70"/>
  <c r="AL282" i="70"/>
  <c r="T284" i="70"/>
  <c r="AL284" i="70" s="1"/>
  <c r="T286" i="70"/>
  <c r="AL286" i="70" s="1"/>
  <c r="T288" i="70"/>
  <c r="AL288" i="70" s="1"/>
  <c r="T290" i="70"/>
  <c r="AL290" i="70" s="1"/>
  <c r="T292" i="70"/>
  <c r="AL292" i="70" s="1"/>
  <c r="T294" i="70"/>
  <c r="AL294" i="70"/>
  <c r="T296" i="70"/>
  <c r="AL296" i="70" s="1"/>
  <c r="T298" i="70"/>
  <c r="AL298" i="70"/>
  <c r="T300" i="70"/>
  <c r="AL300" i="70" s="1"/>
  <c r="T302" i="70"/>
  <c r="AL302" i="70" s="1"/>
  <c r="T304" i="70"/>
  <c r="AL304" i="70" s="1"/>
  <c r="T306" i="70"/>
  <c r="AL306" i="70" s="1"/>
  <c r="T308" i="70"/>
  <c r="AL308" i="70" s="1"/>
  <c r="T310" i="70"/>
  <c r="AL310" i="70"/>
  <c r="T312" i="70"/>
  <c r="AL312" i="70" s="1"/>
  <c r="T314" i="70"/>
  <c r="AL314" i="70"/>
  <c r="T316" i="70"/>
  <c r="AL316" i="70" s="1"/>
  <c r="T318" i="70"/>
  <c r="AL318" i="70" s="1"/>
  <c r="T320" i="70"/>
  <c r="AL320" i="70" s="1"/>
  <c r="T322" i="70"/>
  <c r="AL322" i="70" s="1"/>
  <c r="T324" i="70"/>
  <c r="AL324" i="70" s="1"/>
  <c r="T326" i="70"/>
  <c r="AL326" i="70"/>
  <c r="T328" i="70"/>
  <c r="AL328" i="70" s="1"/>
  <c r="T330" i="70"/>
  <c r="AL330" i="70"/>
  <c r="T332" i="70"/>
  <c r="AL332" i="70" s="1"/>
  <c r="T334" i="70"/>
  <c r="AL334" i="70" s="1"/>
  <c r="T336" i="70"/>
  <c r="AL336" i="70" s="1"/>
  <c r="T338" i="70"/>
  <c r="AL338" i="70" s="1"/>
  <c r="T340" i="70"/>
  <c r="AL340" i="70" s="1"/>
  <c r="T342" i="70"/>
  <c r="AL342" i="70"/>
  <c r="T344" i="70"/>
  <c r="AL344" i="70" s="1"/>
  <c r="T346" i="70"/>
  <c r="AL346" i="70"/>
  <c r="T348" i="70"/>
  <c r="AL348" i="70" s="1"/>
  <c r="T350" i="70"/>
  <c r="AL350" i="70" s="1"/>
  <c r="T352" i="70"/>
  <c r="AL352" i="70" s="1"/>
  <c r="T354" i="70"/>
  <c r="AL354" i="70" s="1"/>
  <c r="T356" i="70"/>
  <c r="AL356" i="70" s="1"/>
  <c r="T358" i="70"/>
  <c r="AL358" i="70"/>
  <c r="T360" i="70"/>
  <c r="AL360" i="70" s="1"/>
  <c r="T362" i="70"/>
  <c r="AL362" i="70"/>
  <c r="T364" i="70"/>
  <c r="AL364" i="70" s="1"/>
  <c r="T366" i="70"/>
  <c r="AL366" i="70" s="1"/>
  <c r="T368" i="70"/>
  <c r="AL368" i="70" s="1"/>
  <c r="T370" i="70"/>
  <c r="AL370" i="70" s="1"/>
  <c r="U44" i="70"/>
  <c r="AM44" i="70" s="1"/>
  <c r="U52" i="70"/>
  <c r="AM52" i="70"/>
  <c r="U54" i="70"/>
  <c r="AM54" i="70" s="1"/>
  <c r="U56" i="70"/>
  <c r="AM56" i="70"/>
  <c r="U64" i="70"/>
  <c r="AM64" i="70" s="1"/>
  <c r="U42" i="70"/>
  <c r="AM42" i="70" s="1"/>
  <c r="U58" i="70"/>
  <c r="AM58" i="70" s="1"/>
  <c r="U60" i="70"/>
  <c r="AM60" i="70" s="1"/>
  <c r="U62" i="70"/>
  <c r="AM62" i="70" s="1"/>
  <c r="U66" i="70"/>
  <c r="AM66" i="70"/>
  <c r="U68" i="70"/>
  <c r="AM68" i="70" s="1"/>
  <c r="U70" i="70"/>
  <c r="AM70" i="70"/>
  <c r="U72" i="70"/>
  <c r="AM72" i="70" s="1"/>
  <c r="U74" i="70"/>
  <c r="AM74" i="70" s="1"/>
  <c r="U76" i="70"/>
  <c r="AM76" i="70" s="1"/>
  <c r="U78" i="70"/>
  <c r="AM78" i="70" s="1"/>
  <c r="U80" i="70"/>
  <c r="AM80" i="70" s="1"/>
  <c r="U82" i="70"/>
  <c r="AM82" i="70"/>
  <c r="U84" i="70"/>
  <c r="AM84" i="70" s="1"/>
  <c r="U86" i="70"/>
  <c r="AM86" i="70"/>
  <c r="U88" i="70"/>
  <c r="AM88" i="70" s="1"/>
  <c r="U90" i="70"/>
  <c r="AM90" i="70" s="1"/>
  <c r="U92" i="70"/>
  <c r="AM92" i="70" s="1"/>
  <c r="U94" i="70"/>
  <c r="AM94" i="70" s="1"/>
  <c r="U96" i="70"/>
  <c r="AM96" i="70" s="1"/>
  <c r="U98" i="70"/>
  <c r="AM98" i="70"/>
  <c r="U100" i="70"/>
  <c r="AM100" i="70" s="1"/>
  <c r="U102" i="70"/>
  <c r="AM102" i="70"/>
  <c r="U104" i="70"/>
  <c r="AM104" i="70" s="1"/>
  <c r="U106" i="70"/>
  <c r="AM106" i="70" s="1"/>
  <c r="U108" i="70"/>
  <c r="AM108" i="70" s="1"/>
  <c r="U110" i="70"/>
  <c r="AM110" i="70" s="1"/>
  <c r="U112" i="70"/>
  <c r="AM112" i="70" s="1"/>
  <c r="U114" i="70"/>
  <c r="AM114" i="70"/>
  <c r="U116" i="70"/>
  <c r="AM116" i="70" s="1"/>
  <c r="U118" i="70"/>
  <c r="AM118" i="70"/>
  <c r="U120" i="70"/>
  <c r="AM120" i="70" s="1"/>
  <c r="U122" i="70"/>
  <c r="AM122" i="70" s="1"/>
  <c r="U124" i="70"/>
  <c r="AM124" i="70" s="1"/>
  <c r="U126" i="70"/>
  <c r="AM126" i="70" s="1"/>
  <c r="U128" i="70"/>
  <c r="AM128" i="70" s="1"/>
  <c r="U130" i="70"/>
  <c r="AM130" i="70"/>
  <c r="U132" i="70"/>
  <c r="AM132" i="70" s="1"/>
  <c r="U134" i="70"/>
  <c r="AM134" i="70"/>
  <c r="U136" i="70"/>
  <c r="AM136" i="70" s="1"/>
  <c r="U138" i="70"/>
  <c r="AM138" i="70" s="1"/>
  <c r="U140" i="70"/>
  <c r="AM140" i="70" s="1"/>
  <c r="U142" i="70"/>
  <c r="AM142" i="70" s="1"/>
  <c r="U144" i="70"/>
  <c r="AM144" i="70" s="1"/>
  <c r="U146" i="70"/>
  <c r="AM146" i="70"/>
  <c r="U148" i="70"/>
  <c r="AM148" i="70" s="1"/>
  <c r="U150" i="70"/>
  <c r="AM150" i="70"/>
  <c r="U152" i="70"/>
  <c r="AM152" i="70" s="1"/>
  <c r="U154" i="70"/>
  <c r="AM154" i="70" s="1"/>
  <c r="U156" i="70"/>
  <c r="AM156" i="70" s="1"/>
  <c r="U158" i="70"/>
  <c r="AM158" i="70" s="1"/>
  <c r="U160" i="70"/>
  <c r="AM160" i="70" s="1"/>
  <c r="U162" i="70"/>
  <c r="AM162" i="70"/>
  <c r="U164" i="70"/>
  <c r="AM164" i="70" s="1"/>
  <c r="U166" i="70"/>
  <c r="AM166" i="70"/>
  <c r="U168" i="70"/>
  <c r="AM168" i="70" s="1"/>
  <c r="U170" i="70"/>
  <c r="AM170" i="70" s="1"/>
  <c r="U172" i="70"/>
  <c r="AM172" i="70" s="1"/>
  <c r="U174" i="70"/>
  <c r="AM174" i="70" s="1"/>
  <c r="U176" i="70"/>
  <c r="AM176" i="70" s="1"/>
  <c r="U178" i="70"/>
  <c r="AM178" i="70"/>
  <c r="U180" i="70"/>
  <c r="AM180" i="70" s="1"/>
  <c r="U182" i="70"/>
  <c r="AM182" i="70"/>
  <c r="U184" i="70"/>
  <c r="AM184" i="70" s="1"/>
  <c r="U186" i="70"/>
  <c r="AM186" i="70" s="1"/>
  <c r="U188" i="70"/>
  <c r="AM188" i="70" s="1"/>
  <c r="U190" i="70"/>
  <c r="AM190" i="70" s="1"/>
  <c r="U192" i="70"/>
  <c r="AM192" i="70" s="1"/>
  <c r="U194" i="70"/>
  <c r="AM194" i="70"/>
  <c r="U196" i="70"/>
  <c r="AM196" i="70" s="1"/>
  <c r="U198" i="70"/>
  <c r="AM198" i="70"/>
  <c r="U200" i="70"/>
  <c r="AM200" i="70" s="1"/>
  <c r="U202" i="70"/>
  <c r="AM202" i="70" s="1"/>
  <c r="U204" i="70"/>
  <c r="AM204" i="70" s="1"/>
  <c r="U206" i="70"/>
  <c r="AM206" i="70" s="1"/>
  <c r="U208" i="70"/>
  <c r="AM208" i="70" s="1"/>
  <c r="U210" i="70"/>
  <c r="AM210" i="70"/>
  <c r="U212" i="70"/>
  <c r="AM212" i="70" s="1"/>
  <c r="U214" i="70"/>
  <c r="AM214" i="70"/>
  <c r="U216" i="70"/>
  <c r="AM216" i="70" s="1"/>
  <c r="U218" i="70"/>
  <c r="AM218" i="70" s="1"/>
  <c r="U220" i="70"/>
  <c r="AM220" i="70" s="1"/>
  <c r="U222" i="70"/>
  <c r="AM222" i="70" s="1"/>
  <c r="U224" i="70"/>
  <c r="AM224" i="70" s="1"/>
  <c r="U226" i="70"/>
  <c r="AM226" i="70"/>
  <c r="U228" i="70"/>
  <c r="AM228" i="70" s="1"/>
  <c r="U230" i="70"/>
  <c r="AM230" i="70"/>
  <c r="U232" i="70"/>
  <c r="AM232" i="70" s="1"/>
  <c r="U234" i="70"/>
  <c r="AM234" i="70" s="1"/>
  <c r="U236" i="70"/>
  <c r="AM236" i="70" s="1"/>
  <c r="U238" i="70"/>
  <c r="AM238" i="70" s="1"/>
  <c r="U240" i="70"/>
  <c r="AM240" i="70" s="1"/>
  <c r="U242" i="70"/>
  <c r="AM242" i="70"/>
  <c r="U244" i="70"/>
  <c r="AM244" i="70" s="1"/>
  <c r="U246" i="70"/>
  <c r="AM246" i="70"/>
  <c r="U248" i="70"/>
  <c r="AM248" i="70" s="1"/>
  <c r="U250" i="70"/>
  <c r="AM250" i="70" s="1"/>
  <c r="U252" i="70"/>
  <c r="AM252" i="70" s="1"/>
  <c r="U254" i="70"/>
  <c r="AM254" i="70" s="1"/>
  <c r="U256" i="70"/>
  <c r="AM256" i="70" s="1"/>
  <c r="U258" i="70"/>
  <c r="AM258" i="70"/>
  <c r="U260" i="70"/>
  <c r="AM260" i="70" s="1"/>
  <c r="U262" i="70"/>
  <c r="AM262" i="70"/>
  <c r="U264" i="70"/>
  <c r="AM264" i="70" s="1"/>
  <c r="U266" i="70"/>
  <c r="AM266" i="70" s="1"/>
  <c r="U268" i="70"/>
  <c r="AM268" i="70"/>
  <c r="U270" i="70"/>
  <c r="AM270" i="70" s="1"/>
  <c r="U272" i="70"/>
  <c r="AM272" i="70"/>
  <c r="U274" i="70"/>
  <c r="AM274" i="70" s="1"/>
  <c r="U276" i="70"/>
  <c r="AM276" i="70"/>
  <c r="U278" i="70"/>
  <c r="AM278" i="70" s="1"/>
  <c r="U280" i="70"/>
  <c r="AM280" i="70"/>
  <c r="U282" i="70"/>
  <c r="AM282" i="70" s="1"/>
  <c r="U284" i="70"/>
  <c r="AM284" i="70"/>
  <c r="U286" i="70"/>
  <c r="AM286" i="70" s="1"/>
  <c r="U288" i="70"/>
  <c r="AM288" i="70"/>
  <c r="U290" i="70"/>
  <c r="AM290" i="70" s="1"/>
  <c r="U292" i="70"/>
  <c r="AM292" i="70"/>
  <c r="U294" i="70"/>
  <c r="AM294" i="70" s="1"/>
  <c r="U296" i="70"/>
  <c r="AM296" i="70"/>
  <c r="U298" i="70"/>
  <c r="AM298" i="70" s="1"/>
  <c r="U300" i="70"/>
  <c r="AM300" i="70"/>
  <c r="U302" i="70"/>
  <c r="AM302" i="70" s="1"/>
  <c r="U304" i="70"/>
  <c r="AM304" i="70"/>
  <c r="U306" i="70"/>
  <c r="AM306" i="70" s="1"/>
  <c r="U308" i="70"/>
  <c r="AM308" i="70"/>
  <c r="U310" i="70"/>
  <c r="AM310" i="70" s="1"/>
  <c r="U312" i="70"/>
  <c r="AM312" i="70"/>
  <c r="U314" i="70"/>
  <c r="AM314" i="70" s="1"/>
  <c r="U316" i="70"/>
  <c r="AM316" i="70"/>
  <c r="U318" i="70"/>
  <c r="AM318" i="70" s="1"/>
  <c r="U320" i="70"/>
  <c r="AM320" i="70"/>
  <c r="U322" i="70"/>
  <c r="AM322" i="70" s="1"/>
  <c r="U324" i="70"/>
  <c r="AM324" i="70"/>
  <c r="U326" i="70"/>
  <c r="AM326" i="70" s="1"/>
  <c r="U328" i="70"/>
  <c r="AM328" i="70"/>
  <c r="U330" i="70"/>
  <c r="AM330" i="70" s="1"/>
  <c r="U332" i="70"/>
  <c r="AM332" i="70"/>
  <c r="U334" i="70"/>
  <c r="AM334" i="70" s="1"/>
  <c r="U336" i="70"/>
  <c r="AM336" i="70"/>
  <c r="U338" i="70"/>
  <c r="AM338" i="70" s="1"/>
  <c r="U340" i="70"/>
  <c r="AM340" i="70"/>
  <c r="U342" i="70"/>
  <c r="AM342" i="70" s="1"/>
  <c r="U344" i="70"/>
  <c r="AM344" i="70"/>
  <c r="U346" i="70"/>
  <c r="AM346" i="70" s="1"/>
  <c r="U348" i="70"/>
  <c r="AM348" i="70"/>
  <c r="U350" i="70"/>
  <c r="AM350" i="70" s="1"/>
  <c r="U352" i="70"/>
  <c r="AM352" i="70"/>
  <c r="U354" i="70"/>
  <c r="AM354" i="70" s="1"/>
  <c r="U356" i="70"/>
  <c r="AM356" i="70"/>
  <c r="U358" i="70"/>
  <c r="AM358" i="70" s="1"/>
  <c r="U360" i="70"/>
  <c r="AM360" i="70"/>
  <c r="U362" i="70"/>
  <c r="AM362" i="70" s="1"/>
  <c r="U364" i="70"/>
  <c r="AM364" i="70"/>
  <c r="U366" i="70"/>
  <c r="AM366" i="70" s="1"/>
  <c r="U368" i="70"/>
  <c r="AM368" i="70"/>
  <c r="U370" i="70"/>
  <c r="AM370" i="70" s="1"/>
  <c r="V44" i="70"/>
  <c r="AN44" i="70"/>
  <c r="V52" i="70"/>
  <c r="AN52" i="70" s="1"/>
  <c r="V54" i="70"/>
  <c r="AN54" i="70"/>
  <c r="V56" i="70"/>
  <c r="AN56" i="70" s="1"/>
  <c r="V64" i="70"/>
  <c r="AN64" i="70"/>
  <c r="V42" i="70"/>
  <c r="AN42" i="70" s="1"/>
  <c r="V58" i="70"/>
  <c r="AN58" i="70"/>
  <c r="V60" i="70"/>
  <c r="AN60" i="70" s="1"/>
  <c r="V62" i="70"/>
  <c r="AN62" i="70"/>
  <c r="V66" i="70"/>
  <c r="AN66" i="70" s="1"/>
  <c r="V68" i="70"/>
  <c r="AN68" i="70"/>
  <c r="V70" i="70"/>
  <c r="AN70" i="70" s="1"/>
  <c r="V72" i="70"/>
  <c r="AN72" i="70"/>
  <c r="V74" i="70"/>
  <c r="AN74" i="70" s="1"/>
  <c r="V76" i="70"/>
  <c r="AN76" i="70"/>
  <c r="V78" i="70"/>
  <c r="AN78" i="70" s="1"/>
  <c r="V80" i="70"/>
  <c r="AN80" i="70"/>
  <c r="V82" i="70"/>
  <c r="AN82" i="70" s="1"/>
  <c r="V84" i="70"/>
  <c r="AN84" i="70"/>
  <c r="V86" i="70"/>
  <c r="AN86" i="70" s="1"/>
  <c r="V88" i="70"/>
  <c r="AN88" i="70"/>
  <c r="V90" i="70"/>
  <c r="AN90" i="70" s="1"/>
  <c r="V92" i="70"/>
  <c r="AN92" i="70"/>
  <c r="V94" i="70"/>
  <c r="AN94" i="70" s="1"/>
  <c r="V96" i="70"/>
  <c r="AN96" i="70"/>
  <c r="V98" i="70"/>
  <c r="AN98" i="70" s="1"/>
  <c r="V100" i="70"/>
  <c r="AN100" i="70"/>
  <c r="V102" i="70"/>
  <c r="AN102" i="70" s="1"/>
  <c r="V104" i="70"/>
  <c r="AN104" i="70"/>
  <c r="V106" i="70"/>
  <c r="AN106" i="70" s="1"/>
  <c r="V108" i="70"/>
  <c r="AN108" i="70"/>
  <c r="V110" i="70"/>
  <c r="AN110" i="70" s="1"/>
  <c r="V112" i="70"/>
  <c r="AN112" i="70"/>
  <c r="V114" i="70"/>
  <c r="AN114" i="70" s="1"/>
  <c r="V116" i="70"/>
  <c r="AN116" i="70"/>
  <c r="V118" i="70"/>
  <c r="AN118" i="70" s="1"/>
  <c r="V120" i="70"/>
  <c r="AN120" i="70"/>
  <c r="V122" i="70"/>
  <c r="AN122" i="70" s="1"/>
  <c r="V124" i="70"/>
  <c r="AN124" i="70"/>
  <c r="V126" i="70"/>
  <c r="AN126" i="70" s="1"/>
  <c r="V128" i="70"/>
  <c r="AN128" i="70"/>
  <c r="V130" i="70"/>
  <c r="AN130" i="70" s="1"/>
  <c r="V132" i="70"/>
  <c r="AN132" i="70"/>
  <c r="V134" i="70"/>
  <c r="AN134" i="70" s="1"/>
  <c r="V136" i="70"/>
  <c r="AN136" i="70"/>
  <c r="V138" i="70"/>
  <c r="AN138" i="70" s="1"/>
  <c r="V140" i="70"/>
  <c r="AN140" i="70"/>
  <c r="V142" i="70"/>
  <c r="AN142" i="70" s="1"/>
  <c r="V144" i="70"/>
  <c r="AN144" i="70"/>
  <c r="V146" i="70"/>
  <c r="AN146" i="70" s="1"/>
  <c r="V148" i="70"/>
  <c r="AN148" i="70"/>
  <c r="V150" i="70"/>
  <c r="AN150" i="70" s="1"/>
  <c r="V152" i="70"/>
  <c r="AN152" i="70"/>
  <c r="V154" i="70"/>
  <c r="AN154" i="70" s="1"/>
  <c r="V156" i="70"/>
  <c r="AN156" i="70"/>
  <c r="V158" i="70"/>
  <c r="AN158" i="70" s="1"/>
  <c r="V160" i="70"/>
  <c r="AN160" i="70"/>
  <c r="V162" i="70"/>
  <c r="AN162" i="70" s="1"/>
  <c r="V164" i="70"/>
  <c r="AN164" i="70"/>
  <c r="V166" i="70"/>
  <c r="AN166" i="70" s="1"/>
  <c r="V168" i="70"/>
  <c r="AN168" i="70"/>
  <c r="V170" i="70"/>
  <c r="AN170" i="70" s="1"/>
  <c r="V172" i="70"/>
  <c r="AN172" i="70"/>
  <c r="V174" i="70"/>
  <c r="AN174" i="70" s="1"/>
  <c r="V176" i="70"/>
  <c r="AN176" i="70"/>
  <c r="V178" i="70"/>
  <c r="AN178" i="70" s="1"/>
  <c r="V180" i="70"/>
  <c r="AN180" i="70"/>
  <c r="V182" i="70"/>
  <c r="AN182" i="70" s="1"/>
  <c r="V184" i="70"/>
  <c r="AN184" i="70"/>
  <c r="V186" i="70"/>
  <c r="AN186" i="70" s="1"/>
  <c r="V188" i="70"/>
  <c r="AN188" i="70"/>
  <c r="V190" i="70"/>
  <c r="AN190" i="70" s="1"/>
  <c r="V192" i="70"/>
  <c r="AN192" i="70"/>
  <c r="V194" i="70"/>
  <c r="AN194" i="70" s="1"/>
  <c r="V196" i="70"/>
  <c r="AN196" i="70"/>
  <c r="V198" i="70"/>
  <c r="AN198" i="70" s="1"/>
  <c r="V200" i="70"/>
  <c r="AN200" i="70"/>
  <c r="V202" i="70"/>
  <c r="AN202" i="70" s="1"/>
  <c r="V204" i="70"/>
  <c r="AN204" i="70"/>
  <c r="V206" i="70"/>
  <c r="AN206" i="70" s="1"/>
  <c r="V208" i="70"/>
  <c r="AN208" i="70"/>
  <c r="V210" i="70"/>
  <c r="AN210" i="70" s="1"/>
  <c r="V212" i="70"/>
  <c r="AN212" i="70"/>
  <c r="V214" i="70"/>
  <c r="AN214" i="70" s="1"/>
  <c r="V216" i="70"/>
  <c r="AN216" i="70"/>
  <c r="V218" i="70"/>
  <c r="AN218" i="70" s="1"/>
  <c r="V220" i="70"/>
  <c r="AN220" i="70"/>
  <c r="V222" i="70"/>
  <c r="AN222" i="70" s="1"/>
  <c r="V224" i="70"/>
  <c r="AN224" i="70"/>
  <c r="V226" i="70"/>
  <c r="AN226" i="70" s="1"/>
  <c r="V228" i="70"/>
  <c r="AN228" i="70"/>
  <c r="V230" i="70"/>
  <c r="AN230" i="70" s="1"/>
  <c r="V232" i="70"/>
  <c r="AN232" i="70"/>
  <c r="V234" i="70"/>
  <c r="AN234" i="70" s="1"/>
  <c r="V236" i="70"/>
  <c r="AN236" i="70"/>
  <c r="V238" i="70"/>
  <c r="AN238" i="70" s="1"/>
  <c r="V240" i="70"/>
  <c r="AN240" i="70"/>
  <c r="V242" i="70"/>
  <c r="AN242" i="70" s="1"/>
  <c r="V244" i="70"/>
  <c r="AN244" i="70"/>
  <c r="V246" i="70"/>
  <c r="AN246" i="70" s="1"/>
  <c r="V248" i="70"/>
  <c r="AN248" i="70"/>
  <c r="V250" i="70"/>
  <c r="AN250" i="70" s="1"/>
  <c r="V252" i="70"/>
  <c r="AN252" i="70"/>
  <c r="V254" i="70"/>
  <c r="AN254" i="70" s="1"/>
  <c r="V256" i="70"/>
  <c r="AN256" i="70"/>
  <c r="V258" i="70"/>
  <c r="AN258" i="70" s="1"/>
  <c r="V260" i="70"/>
  <c r="AN260" i="70"/>
  <c r="V262" i="70"/>
  <c r="AN262" i="70" s="1"/>
  <c r="V264" i="70"/>
  <c r="AN264" i="70"/>
  <c r="V266" i="70"/>
  <c r="AN266" i="70" s="1"/>
  <c r="V268" i="70"/>
  <c r="AN268" i="70"/>
  <c r="V270" i="70"/>
  <c r="AN270" i="70" s="1"/>
  <c r="V272" i="70"/>
  <c r="AN272" i="70"/>
  <c r="V274" i="70"/>
  <c r="AN274" i="70" s="1"/>
  <c r="V276" i="70"/>
  <c r="AN276" i="70"/>
  <c r="V278" i="70"/>
  <c r="AN278" i="70" s="1"/>
  <c r="V280" i="70"/>
  <c r="AN280" i="70"/>
  <c r="V282" i="70"/>
  <c r="AN282" i="70" s="1"/>
  <c r="V284" i="70"/>
  <c r="AN284" i="70"/>
  <c r="V286" i="70"/>
  <c r="AN286" i="70" s="1"/>
  <c r="V288" i="70"/>
  <c r="AN288" i="70"/>
  <c r="V290" i="70"/>
  <c r="AN290" i="70" s="1"/>
  <c r="V292" i="70"/>
  <c r="AN292" i="70"/>
  <c r="V294" i="70"/>
  <c r="AN294" i="70" s="1"/>
  <c r="V296" i="70"/>
  <c r="AN296" i="70"/>
  <c r="V298" i="70"/>
  <c r="AN298" i="70" s="1"/>
  <c r="V300" i="70"/>
  <c r="AN300" i="70"/>
  <c r="V302" i="70"/>
  <c r="AN302" i="70" s="1"/>
  <c r="V304" i="70"/>
  <c r="AN304" i="70"/>
  <c r="V306" i="70"/>
  <c r="AN306" i="70" s="1"/>
  <c r="V308" i="70"/>
  <c r="AN308" i="70"/>
  <c r="V310" i="70"/>
  <c r="AN310" i="70" s="1"/>
  <c r="V312" i="70"/>
  <c r="AN312" i="70"/>
  <c r="V314" i="70"/>
  <c r="AN314" i="70" s="1"/>
  <c r="V316" i="70"/>
  <c r="AN316" i="70"/>
  <c r="V318" i="70"/>
  <c r="AN318" i="70" s="1"/>
  <c r="V320" i="70"/>
  <c r="AN320" i="70"/>
  <c r="V322" i="70"/>
  <c r="AN322" i="70" s="1"/>
  <c r="V324" i="70"/>
  <c r="AN324" i="70"/>
  <c r="V326" i="70"/>
  <c r="AN326" i="70" s="1"/>
  <c r="V328" i="70"/>
  <c r="AN328" i="70"/>
  <c r="V330" i="70"/>
  <c r="AN330" i="70" s="1"/>
  <c r="V332" i="70"/>
  <c r="AN332" i="70"/>
  <c r="V334" i="70"/>
  <c r="AN334" i="70" s="1"/>
  <c r="V336" i="70"/>
  <c r="AN336" i="70"/>
  <c r="V338" i="70"/>
  <c r="AN338" i="70" s="1"/>
  <c r="V340" i="70"/>
  <c r="AN340" i="70"/>
  <c r="V342" i="70"/>
  <c r="AN342" i="70" s="1"/>
  <c r="V344" i="70"/>
  <c r="AN344" i="70"/>
  <c r="V346" i="70"/>
  <c r="AN346" i="70" s="1"/>
  <c r="V348" i="70"/>
  <c r="AN348" i="70"/>
  <c r="V350" i="70"/>
  <c r="AN350" i="70" s="1"/>
  <c r="V352" i="70"/>
  <c r="AN352" i="70"/>
  <c r="V354" i="70"/>
  <c r="AN354" i="70" s="1"/>
  <c r="V356" i="70"/>
  <c r="AN356" i="70"/>
  <c r="V358" i="70"/>
  <c r="AN358" i="70" s="1"/>
  <c r="V360" i="70"/>
  <c r="AN360" i="70"/>
  <c r="V362" i="70"/>
  <c r="AN362" i="70" s="1"/>
  <c r="V364" i="70"/>
  <c r="AN364" i="70"/>
  <c r="V366" i="70"/>
  <c r="AN366" i="70" s="1"/>
  <c r="V368" i="70"/>
  <c r="AN368" i="70"/>
  <c r="V370" i="70"/>
  <c r="AN370" i="70" s="1"/>
  <c r="W44" i="70"/>
  <c r="AO44" i="70"/>
  <c r="W52" i="70"/>
  <c r="AO52" i="70" s="1"/>
  <c r="W54" i="70"/>
  <c r="AO54" i="70"/>
  <c r="W56" i="70"/>
  <c r="AO56" i="70" s="1"/>
  <c r="W64" i="70"/>
  <c r="AO64" i="70"/>
  <c r="W42" i="70"/>
  <c r="AO42" i="70" s="1"/>
  <c r="W58" i="70"/>
  <c r="AO58" i="70"/>
  <c r="W60" i="70"/>
  <c r="AO60" i="70" s="1"/>
  <c r="W62" i="70"/>
  <c r="AO62" i="70"/>
  <c r="W66" i="70"/>
  <c r="AO66" i="70" s="1"/>
  <c r="W68" i="70"/>
  <c r="AO68" i="70"/>
  <c r="W70" i="70"/>
  <c r="AO70" i="70" s="1"/>
  <c r="W72" i="70"/>
  <c r="AO72" i="70"/>
  <c r="W74" i="70"/>
  <c r="AO74" i="70" s="1"/>
  <c r="W76" i="70"/>
  <c r="AO76" i="70"/>
  <c r="W78" i="70"/>
  <c r="AO78" i="70" s="1"/>
  <c r="W80" i="70"/>
  <c r="AO80" i="70"/>
  <c r="W82" i="70"/>
  <c r="AO82" i="70" s="1"/>
  <c r="W84" i="70"/>
  <c r="AO84" i="70"/>
  <c r="W86" i="70"/>
  <c r="AO86" i="70" s="1"/>
  <c r="W88" i="70"/>
  <c r="AO88" i="70"/>
  <c r="W90" i="70"/>
  <c r="AO90" i="70" s="1"/>
  <c r="W92" i="70"/>
  <c r="AO92" i="70"/>
  <c r="W94" i="70"/>
  <c r="AO94" i="70" s="1"/>
  <c r="W96" i="70"/>
  <c r="AO96" i="70"/>
  <c r="W98" i="70"/>
  <c r="AO98" i="70" s="1"/>
  <c r="W100" i="70"/>
  <c r="AO100" i="70"/>
  <c r="W102" i="70"/>
  <c r="AO102" i="70" s="1"/>
  <c r="W104" i="70"/>
  <c r="AO104" i="70"/>
  <c r="W106" i="70"/>
  <c r="AO106" i="70" s="1"/>
  <c r="W108" i="70"/>
  <c r="AO108" i="70"/>
  <c r="W110" i="70"/>
  <c r="AO110" i="70" s="1"/>
  <c r="W112" i="70"/>
  <c r="AO112" i="70"/>
  <c r="W114" i="70"/>
  <c r="AO114" i="70" s="1"/>
  <c r="W116" i="70"/>
  <c r="AO116" i="70"/>
  <c r="W118" i="70"/>
  <c r="AO118" i="70" s="1"/>
  <c r="W120" i="70"/>
  <c r="AO120" i="70"/>
  <c r="W122" i="70"/>
  <c r="AO122" i="70" s="1"/>
  <c r="W124" i="70"/>
  <c r="AO124" i="70"/>
  <c r="W126" i="70"/>
  <c r="AO126" i="70" s="1"/>
  <c r="W128" i="70"/>
  <c r="AO128" i="70"/>
  <c r="W130" i="70"/>
  <c r="AO130" i="70" s="1"/>
  <c r="W132" i="70"/>
  <c r="AO132" i="70"/>
  <c r="W134" i="70"/>
  <c r="AO134" i="70" s="1"/>
  <c r="W136" i="70"/>
  <c r="AO136" i="70"/>
  <c r="W138" i="70"/>
  <c r="AO138" i="70" s="1"/>
  <c r="W140" i="70"/>
  <c r="AO140" i="70"/>
  <c r="W142" i="70"/>
  <c r="AO142" i="70" s="1"/>
  <c r="W144" i="70"/>
  <c r="AO144" i="70"/>
  <c r="W146" i="70"/>
  <c r="AO146" i="70" s="1"/>
  <c r="W148" i="70"/>
  <c r="AO148" i="70"/>
  <c r="W150" i="70"/>
  <c r="AO150" i="70" s="1"/>
  <c r="W152" i="70"/>
  <c r="AO152" i="70"/>
  <c r="W154" i="70"/>
  <c r="AO154" i="70" s="1"/>
  <c r="W156" i="70"/>
  <c r="AO156" i="70"/>
  <c r="W158" i="70"/>
  <c r="AO158" i="70" s="1"/>
  <c r="W160" i="70"/>
  <c r="AO160" i="70"/>
  <c r="W162" i="70"/>
  <c r="AO162" i="70" s="1"/>
  <c r="W164" i="70"/>
  <c r="AO164" i="70"/>
  <c r="W166" i="70"/>
  <c r="AO166" i="70" s="1"/>
  <c r="W168" i="70"/>
  <c r="AO168" i="70"/>
  <c r="W170" i="70"/>
  <c r="AO170" i="70" s="1"/>
  <c r="W172" i="70"/>
  <c r="AO172" i="70"/>
  <c r="W174" i="70"/>
  <c r="AO174" i="70" s="1"/>
  <c r="W176" i="70"/>
  <c r="AO176" i="70"/>
  <c r="W178" i="70"/>
  <c r="AO178" i="70" s="1"/>
  <c r="W180" i="70"/>
  <c r="AO180" i="70"/>
  <c r="W182" i="70"/>
  <c r="AO182" i="70" s="1"/>
  <c r="W184" i="70"/>
  <c r="AO184" i="70"/>
  <c r="W186" i="70"/>
  <c r="AO186" i="70" s="1"/>
  <c r="W188" i="70"/>
  <c r="AO188" i="70"/>
  <c r="W190" i="70"/>
  <c r="AO190" i="70" s="1"/>
  <c r="W192" i="70"/>
  <c r="AO192" i="70"/>
  <c r="W194" i="70"/>
  <c r="AO194" i="70" s="1"/>
  <c r="W196" i="70"/>
  <c r="AO196" i="70"/>
  <c r="W198" i="70"/>
  <c r="AO198" i="70" s="1"/>
  <c r="W200" i="70"/>
  <c r="AO200" i="70"/>
  <c r="W202" i="70"/>
  <c r="AO202" i="70" s="1"/>
  <c r="W204" i="70"/>
  <c r="AO204" i="70"/>
  <c r="W206" i="70"/>
  <c r="AO206" i="70" s="1"/>
  <c r="W208" i="70"/>
  <c r="AO208" i="70"/>
  <c r="W210" i="70"/>
  <c r="AO210" i="70" s="1"/>
  <c r="W212" i="70"/>
  <c r="AO212" i="70"/>
  <c r="W214" i="70"/>
  <c r="AO214" i="70" s="1"/>
  <c r="W216" i="70"/>
  <c r="AO216" i="70"/>
  <c r="W218" i="70"/>
  <c r="AO218" i="70" s="1"/>
  <c r="W220" i="70"/>
  <c r="AO220" i="70"/>
  <c r="W222" i="70"/>
  <c r="AO222" i="70" s="1"/>
  <c r="W224" i="70"/>
  <c r="AO224" i="70"/>
  <c r="W226" i="70"/>
  <c r="AO226" i="70" s="1"/>
  <c r="W228" i="70"/>
  <c r="AO228" i="70"/>
  <c r="W230" i="70"/>
  <c r="AO230" i="70" s="1"/>
  <c r="W232" i="70"/>
  <c r="AO232" i="70"/>
  <c r="W234" i="70"/>
  <c r="AO234" i="70" s="1"/>
  <c r="W236" i="70"/>
  <c r="AO236" i="70"/>
  <c r="W238" i="70"/>
  <c r="AO238" i="70" s="1"/>
  <c r="W240" i="70"/>
  <c r="AO240" i="70"/>
  <c r="W242" i="70"/>
  <c r="AO242" i="70" s="1"/>
  <c r="W244" i="70"/>
  <c r="AO244" i="70"/>
  <c r="W246" i="70"/>
  <c r="AO246" i="70" s="1"/>
  <c r="W248" i="70"/>
  <c r="AO248" i="70"/>
  <c r="W250" i="70"/>
  <c r="AO250" i="70" s="1"/>
  <c r="W252" i="70"/>
  <c r="AO252" i="70"/>
  <c r="W254" i="70"/>
  <c r="AO254" i="70" s="1"/>
  <c r="W256" i="70"/>
  <c r="AO256" i="70"/>
  <c r="W258" i="70"/>
  <c r="AO258" i="70" s="1"/>
  <c r="W260" i="70"/>
  <c r="AO260" i="70"/>
  <c r="W262" i="70"/>
  <c r="AO262" i="70" s="1"/>
  <c r="W264" i="70"/>
  <c r="AO264" i="70"/>
  <c r="W266" i="70"/>
  <c r="AO266" i="70" s="1"/>
  <c r="W268" i="70"/>
  <c r="AO268" i="70"/>
  <c r="W270" i="70"/>
  <c r="AO270" i="70" s="1"/>
  <c r="W272" i="70"/>
  <c r="AO272" i="70"/>
  <c r="W274" i="70"/>
  <c r="AO274" i="70" s="1"/>
  <c r="W276" i="70"/>
  <c r="AO276" i="70"/>
  <c r="W278" i="70"/>
  <c r="AO278" i="70" s="1"/>
  <c r="W280" i="70"/>
  <c r="AO280" i="70"/>
  <c r="W282" i="70"/>
  <c r="AO282" i="70" s="1"/>
  <c r="W284" i="70"/>
  <c r="AO284" i="70"/>
  <c r="W286" i="70"/>
  <c r="AO286" i="70" s="1"/>
  <c r="W288" i="70"/>
  <c r="AO288" i="70"/>
  <c r="W290" i="70"/>
  <c r="AO290" i="70" s="1"/>
  <c r="W292" i="70"/>
  <c r="AO292" i="70"/>
  <c r="W294" i="70"/>
  <c r="AO294" i="70" s="1"/>
  <c r="W296" i="70"/>
  <c r="AO296" i="70"/>
  <c r="W298" i="70"/>
  <c r="AO298" i="70" s="1"/>
  <c r="W300" i="70"/>
  <c r="AO300" i="70"/>
  <c r="W302" i="70"/>
  <c r="AO302" i="70" s="1"/>
  <c r="W304" i="70"/>
  <c r="AO304" i="70"/>
  <c r="W306" i="70"/>
  <c r="AO306" i="70" s="1"/>
  <c r="W308" i="70"/>
  <c r="AO308" i="70"/>
  <c r="W310" i="70"/>
  <c r="AO310" i="70" s="1"/>
  <c r="W312" i="70"/>
  <c r="AO312" i="70"/>
  <c r="W314" i="70"/>
  <c r="AO314" i="70" s="1"/>
  <c r="W316" i="70"/>
  <c r="AO316" i="70"/>
  <c r="W318" i="70"/>
  <c r="AO318" i="70" s="1"/>
  <c r="W320" i="70"/>
  <c r="AO320" i="70"/>
  <c r="W322" i="70"/>
  <c r="AO322" i="70" s="1"/>
  <c r="W324" i="70"/>
  <c r="AO324" i="70"/>
  <c r="W326" i="70"/>
  <c r="AO326" i="70" s="1"/>
  <c r="W328" i="70"/>
  <c r="AO328" i="70"/>
  <c r="W330" i="70"/>
  <c r="AO330" i="70" s="1"/>
  <c r="W332" i="70"/>
  <c r="AO332" i="70"/>
  <c r="W334" i="70"/>
  <c r="AO334" i="70" s="1"/>
  <c r="W336" i="70"/>
  <c r="AO336" i="70"/>
  <c r="W338" i="70"/>
  <c r="AO338" i="70" s="1"/>
  <c r="W340" i="70"/>
  <c r="AO340" i="70"/>
  <c r="W342" i="70"/>
  <c r="AO342" i="70" s="1"/>
  <c r="W344" i="70"/>
  <c r="AO344" i="70"/>
  <c r="W346" i="70"/>
  <c r="AO346" i="70" s="1"/>
  <c r="W348" i="70"/>
  <c r="AO348" i="70"/>
  <c r="W350" i="70"/>
  <c r="AO350" i="70" s="1"/>
  <c r="W352" i="70"/>
  <c r="AO352" i="70"/>
  <c r="W354" i="70"/>
  <c r="AO354" i="70" s="1"/>
  <c r="W356" i="70"/>
  <c r="AO356" i="70"/>
  <c r="W358" i="70"/>
  <c r="AO358" i="70" s="1"/>
  <c r="W360" i="70"/>
  <c r="AO360" i="70"/>
  <c r="W362" i="70"/>
  <c r="AO362" i="70" s="1"/>
  <c r="W364" i="70"/>
  <c r="AO364" i="70"/>
  <c r="W366" i="70"/>
  <c r="AO366" i="70" s="1"/>
  <c r="W368" i="70"/>
  <c r="AO368" i="70"/>
  <c r="W370" i="70"/>
  <c r="AO370" i="70" s="1"/>
  <c r="X44" i="70"/>
  <c r="AP44" i="70"/>
  <c r="X52" i="70"/>
  <c r="AP52" i="70" s="1"/>
  <c r="X54" i="70"/>
  <c r="AP54" i="70"/>
  <c r="X56" i="70"/>
  <c r="AP56" i="70" s="1"/>
  <c r="X64" i="70"/>
  <c r="AP64" i="70"/>
  <c r="X42" i="70"/>
  <c r="AP42" i="70" s="1"/>
  <c r="X58" i="70"/>
  <c r="AP58" i="70"/>
  <c r="X60" i="70"/>
  <c r="AP60" i="70" s="1"/>
  <c r="X62" i="70"/>
  <c r="AP62" i="70"/>
  <c r="X66" i="70"/>
  <c r="AP66" i="70" s="1"/>
  <c r="X68" i="70"/>
  <c r="AP68" i="70"/>
  <c r="X70" i="70"/>
  <c r="AP70" i="70" s="1"/>
  <c r="X72" i="70"/>
  <c r="AP72" i="70"/>
  <c r="X74" i="70"/>
  <c r="AP74" i="70" s="1"/>
  <c r="X76" i="70"/>
  <c r="AP76" i="70"/>
  <c r="X78" i="70"/>
  <c r="AP78" i="70" s="1"/>
  <c r="X80" i="70"/>
  <c r="AP80" i="70"/>
  <c r="X82" i="70"/>
  <c r="AP82" i="70" s="1"/>
  <c r="X84" i="70"/>
  <c r="AP84" i="70"/>
  <c r="X86" i="70"/>
  <c r="AP86" i="70" s="1"/>
  <c r="X88" i="70"/>
  <c r="AP88" i="70"/>
  <c r="X90" i="70"/>
  <c r="AP90" i="70" s="1"/>
  <c r="X92" i="70"/>
  <c r="AP92" i="70"/>
  <c r="X94" i="70"/>
  <c r="AP94" i="70" s="1"/>
  <c r="X96" i="70"/>
  <c r="AP96" i="70"/>
  <c r="X98" i="70"/>
  <c r="AP98" i="70" s="1"/>
  <c r="X100" i="70"/>
  <c r="AP100" i="70"/>
  <c r="X102" i="70"/>
  <c r="AP102" i="70" s="1"/>
  <c r="X104" i="70"/>
  <c r="AP104" i="70"/>
  <c r="X106" i="70"/>
  <c r="AP106" i="70" s="1"/>
  <c r="X108" i="70"/>
  <c r="AP108" i="70"/>
  <c r="X110" i="70"/>
  <c r="AP110" i="70" s="1"/>
  <c r="X112" i="70"/>
  <c r="AP112" i="70"/>
  <c r="X114" i="70"/>
  <c r="AP114" i="70" s="1"/>
  <c r="X116" i="70"/>
  <c r="AP116" i="70"/>
  <c r="X118" i="70"/>
  <c r="AP118" i="70" s="1"/>
  <c r="X120" i="70"/>
  <c r="AP120" i="70"/>
  <c r="X122" i="70"/>
  <c r="AP122" i="70" s="1"/>
  <c r="X124" i="70"/>
  <c r="AP124" i="70"/>
  <c r="X126" i="70"/>
  <c r="AP126" i="70" s="1"/>
  <c r="X128" i="70"/>
  <c r="AP128" i="70"/>
  <c r="X130" i="70"/>
  <c r="AP130" i="70" s="1"/>
  <c r="X132" i="70"/>
  <c r="AP132" i="70"/>
  <c r="X134" i="70"/>
  <c r="AP134" i="70" s="1"/>
  <c r="X136" i="70"/>
  <c r="AP136" i="70"/>
  <c r="X138" i="70"/>
  <c r="AP138" i="70" s="1"/>
  <c r="X140" i="70"/>
  <c r="AP140" i="70"/>
  <c r="X142" i="70"/>
  <c r="AP142" i="70" s="1"/>
  <c r="X144" i="70"/>
  <c r="AP144" i="70"/>
  <c r="X146" i="70"/>
  <c r="AP146" i="70" s="1"/>
  <c r="X148" i="70"/>
  <c r="AP148" i="70"/>
  <c r="X150" i="70"/>
  <c r="AP150" i="70" s="1"/>
  <c r="X152" i="70"/>
  <c r="AP152" i="70"/>
  <c r="X154" i="70"/>
  <c r="AP154" i="70" s="1"/>
  <c r="X156" i="70"/>
  <c r="AP156" i="70"/>
  <c r="X158" i="70"/>
  <c r="AP158" i="70" s="1"/>
  <c r="X160" i="70"/>
  <c r="AP160" i="70"/>
  <c r="X162" i="70"/>
  <c r="AP162" i="70" s="1"/>
  <c r="X164" i="70"/>
  <c r="AP164" i="70"/>
  <c r="X166" i="70"/>
  <c r="AP166" i="70" s="1"/>
  <c r="X168" i="70"/>
  <c r="AP168" i="70"/>
  <c r="X170" i="70"/>
  <c r="AP170" i="70" s="1"/>
  <c r="X172" i="70"/>
  <c r="AP172" i="70"/>
  <c r="X174" i="70"/>
  <c r="AP174" i="70" s="1"/>
  <c r="X176" i="70"/>
  <c r="AP176" i="70"/>
  <c r="X178" i="70"/>
  <c r="AP178" i="70" s="1"/>
  <c r="X180" i="70"/>
  <c r="AP180" i="70"/>
  <c r="X182" i="70"/>
  <c r="AP182" i="70" s="1"/>
  <c r="X184" i="70"/>
  <c r="AP184" i="70"/>
  <c r="X186" i="70"/>
  <c r="AP186" i="70" s="1"/>
  <c r="X188" i="70"/>
  <c r="AP188" i="70"/>
  <c r="X190" i="70"/>
  <c r="AP190" i="70" s="1"/>
  <c r="X192" i="70"/>
  <c r="AP192" i="70"/>
  <c r="X194" i="70"/>
  <c r="AP194" i="70" s="1"/>
  <c r="X196" i="70"/>
  <c r="AP196" i="70"/>
  <c r="X198" i="70"/>
  <c r="AP198" i="70" s="1"/>
  <c r="X200" i="70"/>
  <c r="AP200" i="70"/>
  <c r="X202" i="70"/>
  <c r="AP202" i="70" s="1"/>
  <c r="X204" i="70"/>
  <c r="AP204" i="70"/>
  <c r="X206" i="70"/>
  <c r="AP206" i="70" s="1"/>
  <c r="X208" i="70"/>
  <c r="AP208" i="70"/>
  <c r="X210" i="70"/>
  <c r="AP210" i="70" s="1"/>
  <c r="X212" i="70"/>
  <c r="AP212" i="70"/>
  <c r="X214" i="70"/>
  <c r="AP214" i="70" s="1"/>
  <c r="X216" i="70"/>
  <c r="AP216" i="70"/>
  <c r="X218" i="70"/>
  <c r="AP218" i="70" s="1"/>
  <c r="X220" i="70"/>
  <c r="AP220" i="70"/>
  <c r="X222" i="70"/>
  <c r="AP222" i="70" s="1"/>
  <c r="X224" i="70"/>
  <c r="AP224" i="70"/>
  <c r="X226" i="70"/>
  <c r="AP226" i="70" s="1"/>
  <c r="X228" i="70"/>
  <c r="AP228" i="70"/>
  <c r="X230" i="70"/>
  <c r="AP230" i="70" s="1"/>
  <c r="X232" i="70"/>
  <c r="AP232" i="70"/>
  <c r="X234" i="70"/>
  <c r="AP234" i="70" s="1"/>
  <c r="X236" i="70"/>
  <c r="AP236" i="70"/>
  <c r="X238" i="70"/>
  <c r="AP238" i="70" s="1"/>
  <c r="X240" i="70"/>
  <c r="AP240" i="70"/>
  <c r="X242" i="70"/>
  <c r="AP242" i="70" s="1"/>
  <c r="X244" i="70"/>
  <c r="AP244" i="70"/>
  <c r="X246" i="70"/>
  <c r="AP246" i="70" s="1"/>
  <c r="X248" i="70"/>
  <c r="AP248" i="70"/>
  <c r="X250" i="70"/>
  <c r="AP250" i="70" s="1"/>
  <c r="X252" i="70"/>
  <c r="AP252" i="70"/>
  <c r="X254" i="70"/>
  <c r="AP254" i="70" s="1"/>
  <c r="X256" i="70"/>
  <c r="AP256" i="70"/>
  <c r="X258" i="70"/>
  <c r="AP258" i="70" s="1"/>
  <c r="X260" i="70"/>
  <c r="AP260" i="70"/>
  <c r="X262" i="70"/>
  <c r="AP262" i="70" s="1"/>
  <c r="X264" i="70"/>
  <c r="AP264" i="70"/>
  <c r="X266" i="70"/>
  <c r="AP266" i="70" s="1"/>
  <c r="X268" i="70"/>
  <c r="AP268" i="70"/>
  <c r="X270" i="70"/>
  <c r="AP270" i="70" s="1"/>
  <c r="X272" i="70"/>
  <c r="AP272" i="70"/>
  <c r="X274" i="70"/>
  <c r="AP274" i="70" s="1"/>
  <c r="X276" i="70"/>
  <c r="AP276" i="70"/>
  <c r="X278" i="70"/>
  <c r="AP278" i="70" s="1"/>
  <c r="X280" i="70"/>
  <c r="AP280" i="70"/>
  <c r="X282" i="70"/>
  <c r="AP282" i="70" s="1"/>
  <c r="X284" i="70"/>
  <c r="AP284" i="70"/>
  <c r="X286" i="70"/>
  <c r="AP286" i="70" s="1"/>
  <c r="X288" i="70"/>
  <c r="AP288" i="70"/>
  <c r="X290" i="70"/>
  <c r="AP290" i="70" s="1"/>
  <c r="X292" i="70"/>
  <c r="AP292" i="70"/>
  <c r="X294" i="70"/>
  <c r="AP294" i="70" s="1"/>
  <c r="X296" i="70"/>
  <c r="AP296" i="70"/>
  <c r="X298" i="70"/>
  <c r="AP298" i="70" s="1"/>
  <c r="X300" i="70"/>
  <c r="AP300" i="70"/>
  <c r="X302" i="70"/>
  <c r="AP302" i="70" s="1"/>
  <c r="X304" i="70"/>
  <c r="AP304" i="70"/>
  <c r="X306" i="70"/>
  <c r="AP306" i="70" s="1"/>
  <c r="X308" i="70"/>
  <c r="AP308" i="70"/>
  <c r="X310" i="70"/>
  <c r="AP310" i="70" s="1"/>
  <c r="X312" i="70"/>
  <c r="AP312" i="70"/>
  <c r="X314" i="70"/>
  <c r="AP314" i="70" s="1"/>
  <c r="X316" i="70"/>
  <c r="AP316" i="70"/>
  <c r="X318" i="70"/>
  <c r="AP318" i="70" s="1"/>
  <c r="X320" i="70"/>
  <c r="AP320" i="70"/>
  <c r="X322" i="70"/>
  <c r="AP322" i="70" s="1"/>
  <c r="X324" i="70"/>
  <c r="AP324" i="70"/>
  <c r="X326" i="70"/>
  <c r="AP326" i="70" s="1"/>
  <c r="X328" i="70"/>
  <c r="AP328" i="70"/>
  <c r="X330" i="70"/>
  <c r="AP330" i="70" s="1"/>
  <c r="X332" i="70"/>
  <c r="AP332" i="70"/>
  <c r="X334" i="70"/>
  <c r="AP334" i="70" s="1"/>
  <c r="X336" i="70"/>
  <c r="AP336" i="70"/>
  <c r="X338" i="70"/>
  <c r="AP338" i="70" s="1"/>
  <c r="X340" i="70"/>
  <c r="AP340" i="70"/>
  <c r="X342" i="70"/>
  <c r="AP342" i="70" s="1"/>
  <c r="X344" i="70"/>
  <c r="AP344" i="70"/>
  <c r="X346" i="70"/>
  <c r="AP346" i="70" s="1"/>
  <c r="X348" i="70"/>
  <c r="AP348" i="70"/>
  <c r="X350" i="70"/>
  <c r="AP350" i="70" s="1"/>
  <c r="X352" i="70"/>
  <c r="AP352" i="70"/>
  <c r="X354" i="70"/>
  <c r="AP354" i="70" s="1"/>
  <c r="X356" i="70"/>
  <c r="AP356" i="70"/>
  <c r="X358" i="70"/>
  <c r="AP358" i="70" s="1"/>
  <c r="X360" i="70"/>
  <c r="AP360" i="70"/>
  <c r="X362" i="70"/>
  <c r="AP362" i="70" s="1"/>
  <c r="X364" i="70"/>
  <c r="AP364" i="70"/>
  <c r="X366" i="70"/>
  <c r="AP366" i="70" s="1"/>
  <c r="X368" i="70"/>
  <c r="AP368" i="70"/>
  <c r="X370" i="70"/>
  <c r="AP370" i="70" s="1"/>
  <c r="C9" i="69"/>
  <c r="C8" i="69"/>
  <c r="C7" i="69"/>
  <c r="E9" i="68"/>
  <c r="C9" i="68"/>
  <c r="C8" i="68"/>
  <c r="C7" i="68"/>
  <c r="E9" i="67"/>
  <c r="C9" i="67"/>
  <c r="C8" i="67"/>
  <c r="C7" i="67"/>
  <c r="E9" i="66"/>
  <c r="C9" i="66"/>
  <c r="C8" i="66"/>
  <c r="C7" i="66"/>
  <c r="E9" i="65"/>
  <c r="C9" i="65"/>
  <c r="C8" i="65"/>
  <c r="C7" i="65"/>
  <c r="E9" i="64"/>
  <c r="C9" i="64"/>
  <c r="C8" i="64"/>
  <c r="C7" i="64"/>
  <c r="E9" i="63"/>
  <c r="C9" i="63"/>
  <c r="C8" i="63"/>
  <c r="C7" i="63"/>
  <c r="E9" i="62"/>
  <c r="C9" i="62"/>
  <c r="C8" i="62"/>
  <c r="C7" i="62"/>
  <c r="E9" i="61"/>
  <c r="C9" i="61"/>
  <c r="C8" i="61"/>
  <c r="C7" i="61"/>
  <c r="E9" i="60"/>
  <c r="C9" i="60"/>
  <c r="C8" i="60"/>
  <c r="C7" i="60"/>
  <c r="E9" i="59"/>
  <c r="C9" i="59"/>
  <c r="C8" i="59"/>
  <c r="C7" i="59"/>
  <c r="E9" i="58"/>
  <c r="C9" i="58"/>
  <c r="C8" i="58"/>
  <c r="C7" i="58"/>
  <c r="E9" i="42"/>
  <c r="C9" i="42"/>
  <c r="C8" i="42"/>
  <c r="C7" i="42"/>
  <c r="E9" i="41"/>
  <c r="C9" i="41"/>
  <c r="C8" i="41"/>
  <c r="C7" i="41"/>
  <c r="E9" i="24"/>
  <c r="C9" i="24"/>
  <c r="C8" i="24"/>
  <c r="C7" i="24"/>
  <c r="E9" i="23"/>
  <c r="C9" i="23"/>
  <c r="C8" i="23"/>
  <c r="C7" i="23"/>
  <c r="C9" i="21"/>
  <c r="C8" i="21"/>
  <c r="C7" i="21"/>
  <c r="G4" i="69"/>
  <c r="G4" i="68"/>
  <c r="G4" i="67"/>
  <c r="G4" i="66"/>
  <c r="G4" i="65"/>
  <c r="G4" i="64"/>
  <c r="G4" i="63"/>
  <c r="G4" i="62"/>
  <c r="G4" i="61"/>
  <c r="G4" i="60"/>
  <c r="G4" i="59"/>
  <c r="G4" i="58"/>
  <c r="G4" i="42"/>
  <c r="G4" i="41"/>
  <c r="G4" i="24"/>
  <c r="G4" i="21"/>
  <c r="G4" i="23"/>
  <c r="E4" i="70"/>
  <c r="E5" i="70" s="1"/>
  <c r="B25" i="70"/>
  <c r="F28" i="70"/>
  <c r="F45" i="70"/>
  <c r="F47" i="70"/>
  <c r="F49" i="70"/>
  <c r="F51" i="70"/>
  <c r="F57" i="70"/>
  <c r="F59" i="70"/>
  <c r="F43" i="70"/>
  <c r="F61" i="70"/>
  <c r="F63" i="70"/>
  <c r="F65" i="70"/>
  <c r="F35" i="70"/>
  <c r="F37" i="70"/>
  <c r="F39" i="70"/>
  <c r="F41" i="70"/>
  <c r="F67" i="70"/>
  <c r="F69" i="70"/>
  <c r="F71" i="70"/>
  <c r="F73" i="70"/>
  <c r="F75" i="70"/>
  <c r="F77" i="70"/>
  <c r="F79" i="70"/>
  <c r="F81" i="70"/>
  <c r="F83" i="70"/>
  <c r="F85" i="70"/>
  <c r="F87" i="70"/>
  <c r="F89" i="70"/>
  <c r="F91" i="70"/>
  <c r="F93" i="70"/>
  <c r="F95" i="70"/>
  <c r="F97" i="70"/>
  <c r="F99" i="70"/>
  <c r="F101" i="70"/>
  <c r="F103" i="70"/>
  <c r="F105" i="70"/>
  <c r="F107" i="70"/>
  <c r="F109" i="70"/>
  <c r="F111" i="70"/>
  <c r="F113" i="70"/>
  <c r="F115" i="70"/>
  <c r="F117" i="70"/>
  <c r="F119" i="70"/>
  <c r="F121" i="70"/>
  <c r="F123" i="70"/>
  <c r="F125" i="70"/>
  <c r="F127" i="70"/>
  <c r="F129" i="70"/>
  <c r="F131" i="70"/>
  <c r="F133" i="70"/>
  <c r="F135" i="70"/>
  <c r="F137" i="70"/>
  <c r="F139" i="70"/>
  <c r="F141" i="70"/>
  <c r="F143" i="70"/>
  <c r="F145" i="70"/>
  <c r="F147" i="70"/>
  <c r="F149" i="70"/>
  <c r="F151" i="70"/>
  <c r="F153" i="70"/>
  <c r="F155" i="70"/>
  <c r="F157" i="70"/>
  <c r="F159" i="70"/>
  <c r="F161" i="70"/>
  <c r="F163" i="70"/>
  <c r="F165" i="70"/>
  <c r="F167" i="70"/>
  <c r="F169" i="70"/>
  <c r="F171" i="70"/>
  <c r="F173" i="70"/>
  <c r="F175" i="70"/>
  <c r="F177" i="70"/>
  <c r="F179" i="70"/>
  <c r="F181" i="70"/>
  <c r="F183" i="70"/>
  <c r="F185" i="70"/>
  <c r="F187" i="70"/>
  <c r="F189" i="70"/>
  <c r="F191" i="70"/>
  <c r="F193" i="70"/>
  <c r="F195" i="70"/>
  <c r="F197" i="70"/>
  <c r="F199" i="70"/>
  <c r="F201" i="70"/>
  <c r="F203" i="70"/>
  <c r="F205" i="70"/>
  <c r="F207" i="70"/>
  <c r="F209" i="70"/>
  <c r="F211" i="70"/>
  <c r="F213" i="70"/>
  <c r="F215" i="70"/>
  <c r="F217" i="70"/>
  <c r="F219" i="70"/>
  <c r="F221" i="70"/>
  <c r="F223" i="70"/>
  <c r="F225" i="70"/>
  <c r="F227" i="70"/>
  <c r="F229" i="70"/>
  <c r="F231" i="70"/>
  <c r="F233" i="70"/>
  <c r="F235" i="70"/>
  <c r="F237" i="70"/>
  <c r="F239" i="70"/>
  <c r="F241" i="70"/>
  <c r="F243" i="70"/>
  <c r="F245" i="70"/>
  <c r="F247" i="70"/>
  <c r="F249" i="70"/>
  <c r="F251" i="70"/>
  <c r="F253" i="70"/>
  <c r="F255" i="70"/>
  <c r="F257" i="70"/>
  <c r="F259" i="70"/>
  <c r="F261" i="70"/>
  <c r="F263" i="70"/>
  <c r="F265" i="70"/>
  <c r="F267" i="70"/>
  <c r="F269" i="70"/>
  <c r="F271" i="70"/>
  <c r="F273" i="70"/>
  <c r="F275" i="70"/>
  <c r="F277" i="70"/>
  <c r="F279" i="70"/>
  <c r="F281" i="70"/>
  <c r="F283" i="70"/>
  <c r="F285" i="70"/>
  <c r="F287" i="70"/>
  <c r="F289" i="70"/>
  <c r="F291" i="70"/>
  <c r="F293" i="70"/>
  <c r="F295" i="70"/>
  <c r="F297" i="70"/>
  <c r="F299" i="70"/>
  <c r="F301" i="70"/>
  <c r="F303" i="70"/>
  <c r="F305" i="70"/>
  <c r="F307" i="70"/>
  <c r="F309" i="70"/>
  <c r="F311" i="70"/>
  <c r="F313" i="70"/>
  <c r="F315" i="70"/>
  <c r="F317" i="70"/>
  <c r="F319" i="70"/>
  <c r="F321" i="70"/>
  <c r="F323" i="70"/>
  <c r="F325" i="70"/>
  <c r="F327" i="70"/>
  <c r="F329" i="70"/>
  <c r="F331" i="70"/>
  <c r="F333" i="70"/>
  <c r="F335" i="70"/>
  <c r="F337" i="70"/>
  <c r="F339" i="70"/>
  <c r="F341" i="70"/>
  <c r="F343" i="70"/>
  <c r="F345" i="70"/>
  <c r="F347" i="70"/>
  <c r="F349" i="70"/>
  <c r="F351" i="70"/>
  <c r="F353" i="70"/>
  <c r="F355" i="70"/>
  <c r="F357" i="70"/>
  <c r="F359" i="70"/>
  <c r="F361" i="70"/>
  <c r="F363" i="70"/>
  <c r="F365" i="70"/>
  <c r="F367" i="70"/>
  <c r="F369" i="70"/>
  <c r="H33" i="70"/>
  <c r="I33" i="70"/>
  <c r="J33" i="70"/>
  <c r="K33" i="70"/>
  <c r="L33" i="70"/>
  <c r="M33" i="70"/>
  <c r="N33" i="70"/>
  <c r="O33" i="70"/>
  <c r="P33" i="70"/>
  <c r="Q33" i="70"/>
  <c r="R33" i="70"/>
  <c r="S33" i="70"/>
  <c r="T33" i="70"/>
  <c r="U33" i="70"/>
  <c r="V33" i="70"/>
  <c r="W33" i="70"/>
  <c r="X33" i="70"/>
  <c r="G17" i="21"/>
  <c r="G23" i="21" s="1"/>
  <c r="G20" i="21"/>
  <c r="S13" i="23"/>
  <c r="S13" i="41"/>
  <c r="S13" i="58"/>
  <c r="S13" i="60"/>
  <c r="S13" i="62"/>
  <c r="S13" i="64"/>
  <c r="S13" i="66"/>
  <c r="S13" i="68"/>
  <c r="S13" i="21"/>
  <c r="S13" i="24"/>
  <c r="S13" i="42"/>
  <c r="S13" i="59"/>
  <c r="S13" i="61"/>
  <c r="S13" i="63"/>
  <c r="S13" i="65"/>
  <c r="S13" i="67"/>
  <c r="S13" i="69"/>
  <c r="L8" i="23"/>
  <c r="L8" i="41"/>
  <c r="L8" i="58"/>
  <c r="L8" i="60"/>
  <c r="L8" i="62"/>
  <c r="L8" i="64"/>
  <c r="L8" i="66"/>
  <c r="L8" i="68"/>
  <c r="L8" i="21"/>
  <c r="L8" i="24"/>
  <c r="L8" i="42"/>
  <c r="L8" i="59"/>
  <c r="L8" i="61"/>
  <c r="L8" i="63"/>
  <c r="L8" i="65"/>
  <c r="L8" i="67"/>
  <c r="L8" i="69"/>
  <c r="L29" i="70"/>
  <c r="K29" i="70"/>
  <c r="M29" i="70"/>
  <c r="J29" i="70"/>
  <c r="I29" i="70"/>
  <c r="I14" i="70"/>
  <c r="H16" i="23"/>
  <c r="I15" i="70"/>
  <c r="I30" i="70"/>
  <c r="L14" i="70"/>
  <c r="H16" i="42"/>
  <c r="L15" i="70"/>
  <c r="L19" i="70" s="1"/>
  <c r="L20" i="70" s="1"/>
  <c r="L30" i="70"/>
  <c r="J14" i="70"/>
  <c r="H16" i="24"/>
  <c r="J15" i="70"/>
  <c r="J30" i="70"/>
  <c r="K30" i="70"/>
  <c r="I19" i="70"/>
  <c r="I20" i="70" s="1"/>
  <c r="I21" i="70"/>
  <c r="I22" i="70"/>
  <c r="I24" i="70"/>
  <c r="I25" i="70"/>
  <c r="I17" i="70"/>
  <c r="I18" i="70"/>
  <c r="J17" i="70"/>
  <c r="J19" i="70"/>
  <c r="J20" i="70" s="1"/>
  <c r="J21" i="70"/>
  <c r="J18" i="70"/>
  <c r="J22" i="70"/>
  <c r="J24" i="70"/>
  <c r="J25" i="70"/>
  <c r="H17" i="42"/>
  <c r="Q20" i="42" s="1"/>
  <c r="Q16" i="42"/>
  <c r="L22" i="70"/>
  <c r="I19" i="68"/>
  <c r="Q18" i="66"/>
  <c r="I19" i="66"/>
  <c r="I19" i="64"/>
  <c r="N13" i="24"/>
  <c r="N13" i="59"/>
  <c r="N13" i="63"/>
  <c r="N13" i="67"/>
  <c r="N13" i="69"/>
  <c r="N13" i="66"/>
  <c r="N13" i="62"/>
  <c r="N13" i="58"/>
  <c r="N13" i="23"/>
  <c r="N13" i="42"/>
  <c r="N13" i="61"/>
  <c r="N13" i="65"/>
  <c r="N13" i="68"/>
  <c r="N13" i="21"/>
  <c r="N13" i="64"/>
  <c r="N13" i="60"/>
  <c r="N13" i="41"/>
  <c r="I13" i="24"/>
  <c r="I13" i="42"/>
  <c r="I13" i="61"/>
  <c r="I13" i="63"/>
  <c r="I13" i="65"/>
  <c r="I13" i="69"/>
  <c r="Q16" i="24"/>
  <c r="H17" i="24"/>
  <c r="H23" i="42"/>
  <c r="Q22" i="42" s="1"/>
  <c r="P8" i="42" s="1"/>
  <c r="H18" i="42"/>
  <c r="I13" i="58"/>
  <c r="I19" i="24"/>
  <c r="I19" i="63"/>
  <c r="I13" i="62"/>
  <c r="I13" i="66"/>
  <c r="H18" i="24"/>
  <c r="C2" i="70" l="1"/>
  <c r="P12" i="70"/>
  <c r="Q12" i="70" s="1"/>
  <c r="R12" i="70" s="1"/>
  <c r="S12" i="70" s="1"/>
  <c r="T12" i="70" s="1"/>
  <c r="U12" i="70" s="1"/>
  <c r="V12" i="70" s="1"/>
  <c r="W12" i="70" s="1"/>
  <c r="X12" i="70" s="1"/>
  <c r="X29" i="70"/>
  <c r="W29" i="70"/>
  <c r="S29" i="70"/>
  <c r="H29" i="70"/>
  <c r="H15" i="70"/>
  <c r="H30" i="70"/>
  <c r="F30" i="70" s="1"/>
  <c r="B16" i="70" s="1"/>
  <c r="H14" i="70"/>
  <c r="H16" i="21" s="1"/>
  <c r="Q18" i="59"/>
  <c r="I19" i="23"/>
  <c r="I19" i="65"/>
  <c r="Q18" i="69"/>
  <c r="H20" i="24"/>
  <c r="Q19" i="24" s="1"/>
  <c r="W30" i="70"/>
  <c r="W14" i="70"/>
  <c r="H16" i="68" s="1"/>
  <c r="W15" i="70"/>
  <c r="X15" i="70"/>
  <c r="X30" i="70"/>
  <c r="X14" i="70"/>
  <c r="H16" i="69" s="1"/>
  <c r="S14" i="70"/>
  <c r="H16" i="64" s="1"/>
  <c r="S30" i="70"/>
  <c r="S15" i="70"/>
  <c r="Q29" i="70"/>
  <c r="P29" i="70"/>
  <c r="O29" i="70"/>
  <c r="Q20" i="24"/>
  <c r="K15" i="70"/>
  <c r="K14" i="70"/>
  <c r="H16" i="41" s="1"/>
  <c r="L24" i="70"/>
  <c r="L21" i="70"/>
  <c r="L25" i="70"/>
  <c r="L17" i="70"/>
  <c r="L18" i="70"/>
  <c r="T29" i="70"/>
  <c r="R29" i="70"/>
  <c r="N29" i="70"/>
  <c r="H20" i="42"/>
  <c r="Q19" i="42" s="1"/>
  <c r="Q16" i="23"/>
  <c r="H17" i="23"/>
  <c r="M30" i="70"/>
  <c r="M15" i="70"/>
  <c r="M14" i="70"/>
  <c r="H16" i="58" s="1"/>
  <c r="U29" i="70"/>
  <c r="F32" i="70"/>
  <c r="V29" i="70"/>
  <c r="G18" i="21"/>
  <c r="I13" i="41"/>
  <c r="I13" i="60"/>
  <c r="Q18" i="42"/>
  <c r="I16" i="21" l="1"/>
  <c r="Q16" i="21"/>
  <c r="H17" i="21"/>
  <c r="H21" i="70"/>
  <c r="H25" i="70"/>
  <c r="H17" i="70"/>
  <c r="H19" i="70"/>
  <c r="H20" i="70" s="1"/>
  <c r="H24" i="70"/>
  <c r="H18" i="70"/>
  <c r="H22" i="70"/>
  <c r="Q16" i="58"/>
  <c r="H17" i="58"/>
  <c r="M22" i="70"/>
  <c r="M19" i="70"/>
  <c r="M20" i="70" s="1"/>
  <c r="M24" i="70"/>
  <c r="M25" i="70"/>
  <c r="M21" i="70"/>
  <c r="M18" i="70"/>
  <c r="M17" i="70"/>
  <c r="O14" i="70"/>
  <c r="H16" i="60" s="1"/>
  <c r="O15" i="70"/>
  <c r="O30" i="70"/>
  <c r="X24" i="70"/>
  <c r="X18" i="70"/>
  <c r="X22" i="70"/>
  <c r="X21" i="70"/>
  <c r="X19" i="70"/>
  <c r="X20" i="70" s="1"/>
  <c r="X25" i="70"/>
  <c r="X17" i="70"/>
  <c r="T15" i="70"/>
  <c r="T14" i="70"/>
  <c r="H16" i="65" s="1"/>
  <c r="T30" i="70"/>
  <c r="S18" i="70"/>
  <c r="S24" i="70"/>
  <c r="S22" i="70"/>
  <c r="S21" i="70"/>
  <c r="S17" i="70"/>
  <c r="S25" i="70"/>
  <c r="S19" i="70"/>
  <c r="S20" i="70" s="1"/>
  <c r="Q16" i="68"/>
  <c r="H17" i="68"/>
  <c r="N30" i="70"/>
  <c r="N15" i="70"/>
  <c r="N14" i="70"/>
  <c r="H16" i="59" s="1"/>
  <c r="F29" i="70"/>
  <c r="B15" i="70" s="1"/>
  <c r="H17" i="41"/>
  <c r="Q16" i="41"/>
  <c r="P15" i="70"/>
  <c r="P14" i="70"/>
  <c r="H16" i="61" s="1"/>
  <c r="P30" i="70"/>
  <c r="H17" i="64"/>
  <c r="H18" i="64"/>
  <c r="Q16" i="64"/>
  <c r="V30" i="70"/>
  <c r="V15" i="70"/>
  <c r="V14" i="70"/>
  <c r="H16" i="67" s="1"/>
  <c r="U30" i="70"/>
  <c r="U15" i="70"/>
  <c r="U14" i="70"/>
  <c r="H16" i="66" s="1"/>
  <c r="H20" i="23"/>
  <c r="Q19" i="23" s="1"/>
  <c r="Q20" i="23"/>
  <c r="H18" i="23"/>
  <c r="H23" i="24"/>
  <c r="Q22" i="24" s="1"/>
  <c r="P8" i="24" s="1"/>
  <c r="R30" i="70"/>
  <c r="R15" i="70"/>
  <c r="R14" i="70"/>
  <c r="H16" i="63" s="1"/>
  <c r="K22" i="70"/>
  <c r="K19" i="70"/>
  <c r="K20" i="70" s="1"/>
  <c r="K25" i="70"/>
  <c r="K18" i="70"/>
  <c r="K17" i="70"/>
  <c r="K21" i="70"/>
  <c r="K24" i="70"/>
  <c r="Q30" i="70"/>
  <c r="Q15" i="70"/>
  <c r="Q14" i="70"/>
  <c r="H16" i="62" s="1"/>
  <c r="Q16" i="69"/>
  <c r="H17" i="69"/>
  <c r="W18" i="70"/>
  <c r="W19" i="70"/>
  <c r="W20" i="70" s="1"/>
  <c r="W17" i="70"/>
  <c r="W24" i="70"/>
  <c r="W22" i="70"/>
  <c r="W25" i="70"/>
  <c r="W21" i="70"/>
  <c r="G16" i="23" l="1"/>
  <c r="T16" i="21"/>
  <c r="H18" i="21"/>
  <c r="I18" i="21" s="1"/>
  <c r="I17" i="21"/>
  <c r="I20" i="21" s="1"/>
  <c r="H20" i="21"/>
  <c r="Q19" i="21" s="1"/>
  <c r="H20" i="69"/>
  <c r="Q19" i="69" s="1"/>
  <c r="Q20" i="69"/>
  <c r="H20" i="41"/>
  <c r="Q19" i="41" s="1"/>
  <c r="Q20" i="41"/>
  <c r="V19" i="70"/>
  <c r="V20" i="70" s="1"/>
  <c r="V22" i="70"/>
  <c r="V24" i="70"/>
  <c r="V21" i="70"/>
  <c r="V25" i="70"/>
  <c r="V18" i="70"/>
  <c r="V17" i="70"/>
  <c r="Q20" i="64"/>
  <c r="H20" i="64"/>
  <c r="Q19" i="64" s="1"/>
  <c r="H23" i="64"/>
  <c r="Q22" i="64" s="1"/>
  <c r="P8" i="64" s="1"/>
  <c r="P24" i="70"/>
  <c r="P21" i="70"/>
  <c r="P25" i="70"/>
  <c r="P17" i="70"/>
  <c r="P18" i="70"/>
  <c r="P22" i="70"/>
  <c r="P19" i="70"/>
  <c r="P20" i="70" s="1"/>
  <c r="Q20" i="58"/>
  <c r="H20" i="58"/>
  <c r="Q19" i="58" s="1"/>
  <c r="Q25" i="70"/>
  <c r="Q21" i="70"/>
  <c r="Q18" i="70"/>
  <c r="Q17" i="70"/>
  <c r="Q22" i="70"/>
  <c r="Q19" i="70"/>
  <c r="Q20" i="70" s="1"/>
  <c r="Q24" i="70"/>
  <c r="H17" i="67"/>
  <c r="H18" i="67" s="1"/>
  <c r="Q16" i="67"/>
  <c r="Q16" i="61"/>
  <c r="H17" i="61"/>
  <c r="H18" i="61" s="1"/>
  <c r="H17" i="63"/>
  <c r="H18" i="63" s="1"/>
  <c r="Q16" i="63"/>
  <c r="R24" i="70"/>
  <c r="R21" i="70"/>
  <c r="R25" i="70"/>
  <c r="R17" i="70"/>
  <c r="R18" i="70"/>
  <c r="R19" i="70"/>
  <c r="R20" i="70" s="1"/>
  <c r="R22" i="70"/>
  <c r="U19" i="70"/>
  <c r="U20" i="70" s="1"/>
  <c r="U21" i="70"/>
  <c r="U18" i="70"/>
  <c r="U24" i="70"/>
  <c r="U17" i="70"/>
  <c r="U22" i="70"/>
  <c r="U25" i="70"/>
  <c r="H18" i="41"/>
  <c r="H17" i="59"/>
  <c r="H18" i="59" s="1"/>
  <c r="Q16" i="59"/>
  <c r="Q16" i="65"/>
  <c r="H17" i="65"/>
  <c r="H18" i="65" s="1"/>
  <c r="O24" i="70"/>
  <c r="O25" i="70"/>
  <c r="O21" i="70"/>
  <c r="O18" i="70"/>
  <c r="O17" i="70"/>
  <c r="O19" i="70"/>
  <c r="O20" i="70" s="1"/>
  <c r="O22" i="70"/>
  <c r="H18" i="58"/>
  <c r="H20" i="68"/>
  <c r="Q19" i="68" s="1"/>
  <c r="Q20" i="68"/>
  <c r="H18" i="69"/>
  <c r="H17" i="66"/>
  <c r="Q16" i="66"/>
  <c r="Q16" i="62"/>
  <c r="H17" i="62"/>
  <c r="H23" i="23"/>
  <c r="Q22" i="23" s="1"/>
  <c r="P8" i="23" s="1"/>
  <c r="N19" i="70"/>
  <c r="N20" i="70" s="1"/>
  <c r="N22" i="70"/>
  <c r="N24" i="70"/>
  <c r="N21" i="70"/>
  <c r="N25" i="70"/>
  <c r="N17" i="70"/>
  <c r="N18" i="70"/>
  <c r="H18" i="68"/>
  <c r="T19" i="70"/>
  <c r="T20" i="70" s="1"/>
  <c r="T22" i="70"/>
  <c r="T24" i="70"/>
  <c r="T21" i="70"/>
  <c r="T25" i="70"/>
  <c r="T18" i="70"/>
  <c r="T17" i="70"/>
  <c r="Q16" i="60"/>
  <c r="H17" i="60"/>
  <c r="I21" i="21" l="1"/>
  <c r="T18" i="21"/>
  <c r="H23" i="21"/>
  <c r="Q20" i="21"/>
  <c r="I22" i="21"/>
  <c r="T20" i="21" s="1"/>
  <c r="G17" i="23"/>
  <c r="N16" i="23"/>
  <c r="I16" i="23"/>
  <c r="H20" i="60"/>
  <c r="Q19" i="60" s="1"/>
  <c r="Q20" i="60"/>
  <c r="Q20" i="66"/>
  <c r="H20" i="66"/>
  <c r="Q19" i="66" s="1"/>
  <c r="Q20" i="65"/>
  <c r="H20" i="65"/>
  <c r="Q19" i="65" s="1"/>
  <c r="H23" i="65"/>
  <c r="Q22" i="65" s="1"/>
  <c r="P8" i="65" s="1"/>
  <c r="H23" i="69"/>
  <c r="Q22" i="69" s="1"/>
  <c r="P8" i="69" s="1"/>
  <c r="H20" i="62"/>
  <c r="Q19" i="62" s="1"/>
  <c r="Q20" i="62"/>
  <c r="Q20" i="59"/>
  <c r="H23" i="59"/>
  <c r="Q22" i="59" s="1"/>
  <c r="P8" i="59" s="1"/>
  <c r="H20" i="59"/>
  <c r="Q19" i="59" s="1"/>
  <c r="Q20" i="63"/>
  <c r="H20" i="63"/>
  <c r="Q19" i="63" s="1"/>
  <c r="Q20" i="67"/>
  <c r="H23" i="67"/>
  <c r="Q22" i="67" s="1"/>
  <c r="P8" i="67" s="1"/>
  <c r="H20" i="67"/>
  <c r="Q19" i="67" s="1"/>
  <c r="H23" i="58"/>
  <c r="Q22" i="58" s="1"/>
  <c r="P8" i="58" s="1"/>
  <c r="H23" i="41"/>
  <c r="Q22" i="41" s="1"/>
  <c r="P8" i="41" s="1"/>
  <c r="H18" i="60"/>
  <c r="H18" i="62"/>
  <c r="H18" i="66"/>
  <c r="H23" i="68"/>
  <c r="Q22" i="68" s="1"/>
  <c r="P8" i="68" s="1"/>
  <c r="H20" i="61"/>
  <c r="Q19" i="61" s="1"/>
  <c r="Q20" i="61"/>
  <c r="H23" i="61"/>
  <c r="Q22" i="61" s="1"/>
  <c r="P8" i="61" s="1"/>
  <c r="G20" i="23" l="1"/>
  <c r="G21" i="23" s="1"/>
  <c r="N18" i="23"/>
  <c r="I17" i="23"/>
  <c r="I20" i="23" s="1"/>
  <c r="G23" i="23"/>
  <c r="G18" i="23"/>
  <c r="I18" i="23" s="1"/>
  <c r="Q22" i="21"/>
  <c r="P8" i="21" s="1"/>
  <c r="I23" i="21"/>
  <c r="H23" i="63"/>
  <c r="Q22" i="63" s="1"/>
  <c r="P8" i="63" s="1"/>
  <c r="G16" i="24"/>
  <c r="T16" i="23"/>
  <c r="H23" i="60"/>
  <c r="Q22" i="60" s="1"/>
  <c r="P8" i="60" s="1"/>
  <c r="H23" i="62"/>
  <c r="Q22" i="62" s="1"/>
  <c r="P8" i="62" s="1"/>
  <c r="H23" i="66"/>
  <c r="Q22" i="66" s="1"/>
  <c r="P8" i="66" s="1"/>
  <c r="T18" i="23" l="1"/>
  <c r="I21" i="23"/>
  <c r="T22" i="21"/>
  <c r="I24" i="21"/>
  <c r="T24" i="21" s="1"/>
  <c r="N16" i="24"/>
  <c r="G17" i="24"/>
  <c r="I16" i="24"/>
  <c r="G18" i="24"/>
  <c r="I18" i="24" s="1"/>
  <c r="I23" i="23"/>
  <c r="G24" i="23"/>
  <c r="N24" i="23" s="1"/>
  <c r="N22" i="23"/>
  <c r="I22" i="23"/>
  <c r="T20" i="23" s="1"/>
  <c r="N20" i="23"/>
  <c r="G16" i="41" l="1"/>
  <c r="T16" i="24"/>
  <c r="G20" i="24"/>
  <c r="G21" i="24" s="1"/>
  <c r="N18" i="24"/>
  <c r="I17" i="24"/>
  <c r="I20" i="24" s="1"/>
  <c r="I24" i="23"/>
  <c r="T24" i="23" s="1"/>
  <c r="T22" i="23"/>
  <c r="N20" i="24" l="1"/>
  <c r="I22" i="24"/>
  <c r="T20" i="24" s="1"/>
  <c r="G23" i="24"/>
  <c r="T18" i="24"/>
  <c r="I21" i="24"/>
  <c r="G17" i="41"/>
  <c r="I16" i="41"/>
  <c r="G18" i="41"/>
  <c r="I18" i="41" s="1"/>
  <c r="N16" i="41"/>
  <c r="T16" i="41" l="1"/>
  <c r="G16" i="42"/>
  <c r="N22" i="24"/>
  <c r="G24" i="24"/>
  <c r="N24" i="24" s="1"/>
  <c r="I23" i="24"/>
  <c r="N18" i="41"/>
  <c r="I17" i="41"/>
  <c r="I20" i="41" s="1"/>
  <c r="G20" i="41"/>
  <c r="G21" i="41" s="1"/>
  <c r="T18" i="41" l="1"/>
  <c r="I21" i="41"/>
  <c r="N16" i="42"/>
  <c r="G17" i="42"/>
  <c r="I16" i="42"/>
  <c r="G23" i="41"/>
  <c r="I22" i="41"/>
  <c r="T20" i="41" s="1"/>
  <c r="N20" i="41"/>
  <c r="I24" i="24"/>
  <c r="T24" i="24" s="1"/>
  <c r="T22" i="24"/>
  <c r="I17" i="42" l="1"/>
  <c r="I20" i="42" s="1"/>
  <c r="G20" i="42"/>
  <c r="G21" i="42" s="1"/>
  <c r="N18" i="42"/>
  <c r="N22" i="41"/>
  <c r="G24" i="41"/>
  <c r="N24" i="41" s="1"/>
  <c r="I23" i="41"/>
  <c r="T16" i="42"/>
  <c r="G16" i="58"/>
  <c r="G18" i="42"/>
  <c r="I18" i="42" s="1"/>
  <c r="T22" i="41" l="1"/>
  <c r="I24" i="41"/>
  <c r="T24" i="41" s="1"/>
  <c r="N20" i="42"/>
  <c r="I22" i="42"/>
  <c r="T20" i="42" s="1"/>
  <c r="I21" i="42"/>
  <c r="T18" i="42"/>
  <c r="G17" i="58"/>
  <c r="N16" i="58"/>
  <c r="I16" i="58"/>
  <c r="G18" i="58"/>
  <c r="I18" i="58" s="1"/>
  <c r="G23" i="42"/>
  <c r="G24" i="42" l="1"/>
  <c r="N24" i="42" s="1"/>
  <c r="N22" i="42"/>
  <c r="I23" i="42"/>
  <c r="G20" i="58"/>
  <c r="G21" i="58" s="1"/>
  <c r="I17" i="58"/>
  <c r="I20" i="58" s="1"/>
  <c r="N18" i="58"/>
  <c r="T16" i="58"/>
  <c r="G16" i="59"/>
  <c r="T18" i="58" l="1"/>
  <c r="I21" i="58"/>
  <c r="T22" i="42"/>
  <c r="I24" i="42"/>
  <c r="T24" i="42" s="1"/>
  <c r="I16" i="59"/>
  <c r="N16" i="59"/>
  <c r="G17" i="59"/>
  <c r="N20" i="58"/>
  <c r="I22" i="58"/>
  <c r="T20" i="58" s="1"/>
  <c r="G23" i="58"/>
  <c r="I23" i="58" l="1"/>
  <c r="G24" i="58"/>
  <c r="N24" i="58" s="1"/>
  <c r="N22" i="58"/>
  <c r="G18" i="59"/>
  <c r="I18" i="59" s="1"/>
  <c r="N18" i="59"/>
  <c r="G20" i="59"/>
  <c r="G21" i="59" s="1"/>
  <c r="I17" i="59"/>
  <c r="I20" i="59" s="1"/>
  <c r="G23" i="59"/>
  <c r="T16" i="59"/>
  <c r="G16" i="60"/>
  <c r="I21" i="59" l="1"/>
  <c r="T18" i="59"/>
  <c r="N16" i="60"/>
  <c r="I16" i="60"/>
  <c r="G17" i="60"/>
  <c r="G18" i="60" s="1"/>
  <c r="I18" i="60" s="1"/>
  <c r="G24" i="59"/>
  <c r="N24" i="59" s="1"/>
  <c r="I23" i="59"/>
  <c r="N22" i="59"/>
  <c r="N20" i="59"/>
  <c r="I22" i="59"/>
  <c r="T20" i="59" s="1"/>
  <c r="I24" i="58"/>
  <c r="T24" i="58" s="1"/>
  <c r="T22" i="58"/>
  <c r="T22" i="59" l="1"/>
  <c r="I24" i="59"/>
  <c r="T24" i="59" s="1"/>
  <c r="G20" i="60"/>
  <c r="G21" i="60" s="1"/>
  <c r="N18" i="60"/>
  <c r="I17" i="60"/>
  <c r="I20" i="60" s="1"/>
  <c r="G16" i="61"/>
  <c r="T16" i="60"/>
  <c r="N16" i="61" l="1"/>
  <c r="I16" i="61"/>
  <c r="G17" i="61"/>
  <c r="G18" i="61" s="1"/>
  <c r="I18" i="61" s="1"/>
  <c r="T18" i="60"/>
  <c r="I21" i="60"/>
  <c r="N20" i="60"/>
  <c r="I22" i="60"/>
  <c r="T20" i="60" s="1"/>
  <c r="G23" i="60"/>
  <c r="N18" i="61" l="1"/>
  <c r="G23" i="61"/>
  <c r="I17" i="61"/>
  <c r="I20" i="61" s="1"/>
  <c r="G20" i="61"/>
  <c r="G21" i="61" s="1"/>
  <c r="T16" i="61"/>
  <c r="G16" i="62"/>
  <c r="I23" i="60"/>
  <c r="G24" i="60"/>
  <c r="N24" i="60" s="1"/>
  <c r="N22" i="60"/>
  <c r="T18" i="61" l="1"/>
  <c r="I21" i="61"/>
  <c r="T22" i="60"/>
  <c r="I24" i="60"/>
  <c r="T24" i="60" s="1"/>
  <c r="I16" i="62"/>
  <c r="N16" i="62"/>
  <c r="G17" i="62"/>
  <c r="N20" i="61"/>
  <c r="I22" i="61"/>
  <c r="T20" i="61" s="1"/>
  <c r="I23" i="61"/>
  <c r="G24" i="61"/>
  <c r="N24" i="61" s="1"/>
  <c r="N22" i="61"/>
  <c r="I17" i="62" l="1"/>
  <c r="I20" i="62" s="1"/>
  <c r="G20" i="62"/>
  <c r="G21" i="62" s="1"/>
  <c r="N18" i="62"/>
  <c r="T22" i="61"/>
  <c r="I24" i="61"/>
  <c r="T24" i="61" s="1"/>
  <c r="G18" i="62"/>
  <c r="I18" i="62" s="1"/>
  <c r="T16" i="62"/>
  <c r="G16" i="63"/>
  <c r="T18" i="62" l="1"/>
  <c r="I21" i="62"/>
  <c r="G17" i="63"/>
  <c r="N16" i="63"/>
  <c r="I16" i="63"/>
  <c r="G23" i="62"/>
  <c r="N20" i="62"/>
  <c r="I22" i="62"/>
  <c r="T20" i="62" s="1"/>
  <c r="I17" i="63" l="1"/>
  <c r="I20" i="63" s="1"/>
  <c r="N18" i="63"/>
  <c r="G20" i="63"/>
  <c r="G21" i="63" s="1"/>
  <c r="G23" i="63"/>
  <c r="N22" i="62"/>
  <c r="I23" i="62"/>
  <c r="G24" i="62"/>
  <c r="N24" i="62" s="1"/>
  <c r="G18" i="63"/>
  <c r="I18" i="63" s="1"/>
  <c r="T16" i="63"/>
  <c r="G16" i="64"/>
  <c r="N20" i="63" l="1"/>
  <c r="I22" i="63"/>
  <c r="T20" i="63" s="1"/>
  <c r="N16" i="64"/>
  <c r="I16" i="64"/>
  <c r="G17" i="64"/>
  <c r="I24" i="62"/>
  <c r="T24" i="62" s="1"/>
  <c r="T22" i="62"/>
  <c r="G24" i="63"/>
  <c r="N24" i="63" s="1"/>
  <c r="I23" i="63"/>
  <c r="N22" i="63"/>
  <c r="T18" i="63"/>
  <c r="I21" i="63"/>
  <c r="G16" i="65" l="1"/>
  <c r="T16" i="64"/>
  <c r="I24" i="63"/>
  <c r="T24" i="63" s="1"/>
  <c r="T22" i="63"/>
  <c r="G18" i="64"/>
  <c r="I18" i="64" s="1"/>
  <c r="I17" i="64"/>
  <c r="I20" i="64" s="1"/>
  <c r="N18" i="64"/>
  <c r="G23" i="64"/>
  <c r="G20" i="64"/>
  <c r="G21" i="64" s="1"/>
  <c r="I23" i="64" l="1"/>
  <c r="N22" i="64"/>
  <c r="G24" i="64"/>
  <c r="N24" i="64" s="1"/>
  <c r="I21" i="64"/>
  <c r="T18" i="64"/>
  <c r="I22" i="64"/>
  <c r="T20" i="64" s="1"/>
  <c r="N20" i="64"/>
  <c r="N16" i="65"/>
  <c r="G17" i="65"/>
  <c r="I16" i="65"/>
  <c r="G18" i="65"/>
  <c r="I18" i="65" s="1"/>
  <c r="G16" i="66" l="1"/>
  <c r="T16" i="65"/>
  <c r="I17" i="65"/>
  <c r="I20" i="65" s="1"/>
  <c r="N18" i="65"/>
  <c r="G20" i="65"/>
  <c r="G21" i="65" s="1"/>
  <c r="T22" i="64"/>
  <c r="I24" i="64"/>
  <c r="T24" i="64" s="1"/>
  <c r="G23" i="65" l="1"/>
  <c r="I22" i="65"/>
  <c r="T20" i="65" s="1"/>
  <c r="N20" i="65"/>
  <c r="G17" i="66"/>
  <c r="I16" i="66"/>
  <c r="N16" i="66"/>
  <c r="T18" i="65"/>
  <c r="I21" i="65"/>
  <c r="G20" i="66" l="1"/>
  <c r="G21" i="66" s="1"/>
  <c r="I17" i="66"/>
  <c r="I20" i="66" s="1"/>
  <c r="N18" i="66"/>
  <c r="G16" i="67"/>
  <c r="T16" i="66"/>
  <c r="G18" i="66"/>
  <c r="I18" i="66" s="1"/>
  <c r="G24" i="65"/>
  <c r="N24" i="65" s="1"/>
  <c r="I23" i="65"/>
  <c r="N22" i="65"/>
  <c r="T18" i="66" l="1"/>
  <c r="I21" i="66"/>
  <c r="N20" i="66"/>
  <c r="I22" i="66"/>
  <c r="T20" i="66" s="1"/>
  <c r="I24" i="65"/>
  <c r="T24" i="65" s="1"/>
  <c r="T22" i="65"/>
  <c r="N16" i="67"/>
  <c r="I16" i="67"/>
  <c r="G17" i="67"/>
  <c r="G23" i="66"/>
  <c r="T16" i="67" l="1"/>
  <c r="G16" i="68"/>
  <c r="I17" i="67"/>
  <c r="I20" i="67" s="1"/>
  <c r="N18" i="67"/>
  <c r="G23" i="67"/>
  <c r="G20" i="67"/>
  <c r="G21" i="67" s="1"/>
  <c r="N22" i="66"/>
  <c r="G24" i="66"/>
  <c r="N24" i="66" s="1"/>
  <c r="I23" i="66"/>
  <c r="G18" i="67"/>
  <c r="I18" i="67" s="1"/>
  <c r="N22" i="67" l="1"/>
  <c r="G24" i="67"/>
  <c r="N24" i="67" s="1"/>
  <c r="I23" i="67"/>
  <c r="I21" i="67"/>
  <c r="T18" i="67"/>
  <c r="T22" i="66"/>
  <c r="I24" i="66"/>
  <c r="T24" i="66" s="1"/>
  <c r="I22" i="67"/>
  <c r="T20" i="67" s="1"/>
  <c r="N20" i="67"/>
  <c r="G17" i="68"/>
  <c r="G18" i="68"/>
  <c r="I18" i="68" s="1"/>
  <c r="I16" i="68"/>
  <c r="N16" i="68"/>
  <c r="T16" i="68" l="1"/>
  <c r="G16" i="69"/>
  <c r="T22" i="67"/>
  <c r="I24" i="67"/>
  <c r="T24" i="67" s="1"/>
  <c r="I17" i="68"/>
  <c r="I20" i="68" s="1"/>
  <c r="N18" i="68"/>
  <c r="G20" i="68"/>
  <c r="G21" i="68" s="1"/>
  <c r="N20" i="68" l="1"/>
  <c r="I22" i="68"/>
  <c r="T20" i="68" s="1"/>
  <c r="G23" i="68"/>
  <c r="I21" i="68"/>
  <c r="T18" i="68"/>
  <c r="G17" i="69"/>
  <c r="I16" i="69"/>
  <c r="T16" i="69" s="1"/>
  <c r="N16" i="69"/>
  <c r="N22" i="68" l="1"/>
  <c r="G24" i="68"/>
  <c r="N24" i="68" s="1"/>
  <c r="I23" i="68"/>
  <c r="I17" i="69"/>
  <c r="I20" i="69" s="1"/>
  <c r="N18" i="69"/>
  <c r="G20" i="69"/>
  <c r="G21" i="69" s="1"/>
  <c r="G23" i="69"/>
  <c r="G18" i="69"/>
  <c r="I18" i="69" s="1"/>
  <c r="T18" i="69" l="1"/>
  <c r="I21" i="69"/>
  <c r="T22" i="68"/>
  <c r="I24" i="68"/>
  <c r="T24" i="68" s="1"/>
  <c r="I23" i="69"/>
  <c r="N22" i="69"/>
  <c r="G24" i="69"/>
  <c r="N24" i="69" s="1"/>
  <c r="N20" i="69"/>
  <c r="I22" i="69"/>
  <c r="T20" i="69" s="1"/>
  <c r="I24" i="69" l="1"/>
  <c r="T24" i="69" s="1"/>
  <c r="T22" i="69"/>
</calcChain>
</file>

<file path=xl/sharedStrings.xml><?xml version="1.0" encoding="utf-8"?>
<sst xmlns="http://schemas.openxmlformats.org/spreadsheetml/2006/main" count="1610" uniqueCount="135">
  <si>
    <t>出来高調書[表紙]</t>
    <rPh sb="0" eb="3">
      <t>デキダカ</t>
    </rPh>
    <rPh sb="3" eb="5">
      <t>チョウショ</t>
    </rPh>
    <rPh sb="6" eb="8">
      <t>ヒョウシ</t>
    </rPh>
    <phoneticPr fontId="2"/>
  </si>
  <si>
    <t>今回請求</t>
    <phoneticPr fontId="2"/>
  </si>
  <si>
    <t>.</t>
    <phoneticPr fontId="2"/>
  </si>
  <si>
    <t xml:space="preserve"> 請求回数</t>
    <phoneticPr fontId="2"/>
  </si>
  <si>
    <t xml:space="preserve"> 請求日</t>
    <phoneticPr fontId="2"/>
  </si>
  <si>
    <t xml:space="preserve"> 提出先</t>
    <rPh sb="1" eb="3">
      <t>テイシュツ</t>
    </rPh>
    <rPh sb="3" eb="4">
      <t>サキ</t>
    </rPh>
    <phoneticPr fontId="2"/>
  </si>
  <si>
    <t>大興建設株式会社  御中</t>
    <rPh sb="0" eb="2">
      <t>タイコウ</t>
    </rPh>
    <rPh sb="2" eb="4">
      <t>ケンセツ</t>
    </rPh>
    <rPh sb="4" eb="6">
      <t>カブシキ</t>
    </rPh>
    <rPh sb="6" eb="8">
      <t>カイシャ</t>
    </rPh>
    <phoneticPr fontId="2"/>
  </si>
  <si>
    <t xml:space="preserve"> 工事名称</t>
    <rPh sb="1" eb="3">
      <t>コウジ</t>
    </rPh>
    <rPh sb="3" eb="5">
      <t>メイショウ</t>
    </rPh>
    <phoneticPr fontId="2"/>
  </si>
  <si>
    <t xml:space="preserve"> (工事No.)</t>
    <rPh sb="2" eb="4">
      <t>コウジ</t>
    </rPh>
    <phoneticPr fontId="2"/>
  </si>
  <si>
    <t>検印</t>
    <rPh sb="0" eb="2">
      <t>ケンイン</t>
    </rPh>
    <phoneticPr fontId="2"/>
  </si>
  <si>
    <t xml:space="preserve"> 施工会社名</t>
    <rPh sb="1" eb="3">
      <t>セコウ</t>
    </rPh>
    <rPh sb="3" eb="6">
      <t>カイシャメイ</t>
    </rPh>
    <phoneticPr fontId="2"/>
  </si>
  <si>
    <t xml:space="preserve"> (会社No.)</t>
    <rPh sb="2" eb="4">
      <t>カイシャ</t>
    </rPh>
    <phoneticPr fontId="2"/>
  </si>
  <si>
    <t xml:space="preserve"> 担当工事内容</t>
    <rPh sb="1" eb="3">
      <t>タントウ</t>
    </rPh>
    <rPh sb="3" eb="5">
      <t>コウジメイ</t>
    </rPh>
    <rPh sb="5" eb="7">
      <t>ナイヨウ</t>
    </rPh>
    <phoneticPr fontId="2"/>
  </si>
  <si>
    <t xml:space="preserve"> (契約No.)</t>
    <rPh sb="2" eb="4">
      <t>ケイヤク</t>
    </rPh>
    <phoneticPr fontId="2"/>
  </si>
  <si>
    <t xml:space="preserve"> 請求回数</t>
    <rPh sb="1" eb="3">
      <t>セイキュウ</t>
    </rPh>
    <rPh sb="3" eb="5">
      <t>カイスウ</t>
    </rPh>
    <phoneticPr fontId="2"/>
  </si>
  <si>
    <t xml:space="preserve"> 請求日</t>
    <rPh sb="1" eb="3">
      <t>セイキュウ</t>
    </rPh>
    <rPh sb="3" eb="4">
      <t>ビ</t>
    </rPh>
    <phoneticPr fontId="2"/>
  </si>
  <si>
    <t xml:space="preserve"> 今月出来高</t>
    <rPh sb="1" eb="3">
      <t>コンゲツ</t>
    </rPh>
    <rPh sb="3" eb="6">
      <t>デキダカ</t>
    </rPh>
    <phoneticPr fontId="2"/>
  </si>
  <si>
    <t>出来高計(税抜)</t>
    <rPh sb="0" eb="3">
      <t>デキダカ</t>
    </rPh>
    <rPh sb="3" eb="4">
      <t>ケイ</t>
    </rPh>
    <rPh sb="5" eb="6">
      <t>ゼイ</t>
    </rPh>
    <rPh sb="6" eb="7">
      <t>ヌ</t>
    </rPh>
    <phoneticPr fontId="2"/>
  </si>
  <si>
    <t>A</t>
    <phoneticPr fontId="2"/>
  </si>
  <si>
    <t xml:space="preserve"> 出来高計</t>
    <rPh sb="1" eb="4">
      <t>デキダカ</t>
    </rPh>
    <rPh sb="4" eb="5">
      <t>ケイ</t>
    </rPh>
    <phoneticPr fontId="2"/>
  </si>
  <si>
    <t>出来高比率</t>
    <rPh sb="0" eb="3">
      <t>デキダカ</t>
    </rPh>
    <rPh sb="3" eb="5">
      <t>ヒリツ</t>
    </rPh>
    <phoneticPr fontId="2"/>
  </si>
  <si>
    <t>B</t>
    <phoneticPr fontId="2"/>
  </si>
  <si>
    <t>(1-支払留保率)*100%</t>
    <rPh sb="3" eb="5">
      <t>シハラ</t>
    </rPh>
    <rPh sb="5" eb="7">
      <t>リュウホ</t>
    </rPh>
    <rPh sb="7" eb="8">
      <t>リツ</t>
    </rPh>
    <phoneticPr fontId="2"/>
  </si>
  <si>
    <t>C</t>
    <phoneticPr fontId="2"/>
  </si>
  <si>
    <t>A*B</t>
    <phoneticPr fontId="2"/>
  </si>
  <si>
    <t xml:space="preserve"> 出来高＊Ｂ％</t>
    <rPh sb="1" eb="4">
      <t>デキダカ</t>
    </rPh>
    <phoneticPr fontId="2"/>
  </si>
  <si>
    <t>契約内容</t>
    <rPh sb="0" eb="2">
      <t>ケイヤク</t>
    </rPh>
    <rPh sb="2" eb="4">
      <t>ナイヨウ</t>
    </rPh>
    <phoneticPr fontId="2"/>
  </si>
  <si>
    <t>D</t>
    <phoneticPr fontId="2"/>
  </si>
  <si>
    <t xml:space="preserve"> 前回迄請求額累計</t>
    <rPh sb="1" eb="3">
      <t>ゼンカイ</t>
    </rPh>
    <rPh sb="3" eb="4">
      <t>マデ</t>
    </rPh>
    <rPh sb="4" eb="7">
      <t>セイキュウガク</t>
    </rPh>
    <rPh sb="7" eb="9">
      <t>ルイケイ</t>
    </rPh>
    <phoneticPr fontId="2"/>
  </si>
  <si>
    <t xml:space="preserve"> (注文書No.)</t>
    <rPh sb="2" eb="5">
      <t>チュウモンショ</t>
    </rPh>
    <phoneticPr fontId="2"/>
  </si>
  <si>
    <t>E</t>
    <phoneticPr fontId="2"/>
  </si>
  <si>
    <t>C-D</t>
    <phoneticPr fontId="2"/>
  </si>
  <si>
    <t xml:space="preserve"> 差引金額</t>
    <rPh sb="1" eb="3">
      <t>サシヒキ</t>
    </rPh>
    <rPh sb="3" eb="5">
      <t>キンガク</t>
    </rPh>
    <phoneticPr fontId="2"/>
  </si>
  <si>
    <t xml:space="preserve"> 契約金額(税抜)</t>
    <rPh sb="1" eb="3">
      <t>ケイヤク</t>
    </rPh>
    <rPh sb="3" eb="4">
      <t>キン</t>
    </rPh>
    <rPh sb="4" eb="5">
      <t>ガク</t>
    </rPh>
    <rPh sb="6" eb="7">
      <t>ゼイ</t>
    </rPh>
    <rPh sb="7" eb="8">
      <t>ヌ</t>
    </rPh>
    <phoneticPr fontId="2"/>
  </si>
  <si>
    <t>F</t>
    <phoneticPr fontId="2"/>
  </si>
  <si>
    <t xml:space="preserve"> 今回請求金額</t>
    <rPh sb="1" eb="3">
      <t>コンカイ</t>
    </rPh>
    <rPh sb="3" eb="5">
      <t>セイキュウ</t>
    </rPh>
    <rPh sb="5" eb="7">
      <t>キンガク</t>
    </rPh>
    <phoneticPr fontId="2"/>
  </si>
  <si>
    <t xml:space="preserve"> 消費税</t>
    <rPh sb="1" eb="4">
      <t>ショウヒゼイ</t>
    </rPh>
    <phoneticPr fontId="2"/>
  </si>
  <si>
    <t>G</t>
    <phoneticPr fontId="2"/>
  </si>
  <si>
    <t xml:space="preserve"> 請求額累計</t>
    <rPh sb="1" eb="3">
      <t>セイキュウ</t>
    </rPh>
    <rPh sb="3" eb="4">
      <t>キンガク</t>
    </rPh>
    <rPh sb="4" eb="6">
      <t>ルイケイ</t>
    </rPh>
    <phoneticPr fontId="2"/>
  </si>
  <si>
    <t xml:space="preserve"> 契約金額(税込)</t>
    <rPh sb="1" eb="3">
      <t>ケイヤク</t>
    </rPh>
    <rPh sb="3" eb="4">
      <t>キン</t>
    </rPh>
    <rPh sb="4" eb="5">
      <t>キンガク</t>
    </rPh>
    <rPh sb="6" eb="8">
      <t>ゼイコ</t>
    </rPh>
    <phoneticPr fontId="2"/>
  </si>
  <si>
    <t>H</t>
    <phoneticPr fontId="2"/>
  </si>
  <si>
    <t>A-G</t>
    <phoneticPr fontId="2"/>
  </si>
  <si>
    <t xml:space="preserve"> 保留金額</t>
    <rPh sb="1" eb="3">
      <t>ホリュウ</t>
    </rPh>
    <rPh sb="3" eb="5">
      <t>キンガク</t>
    </rPh>
    <phoneticPr fontId="2"/>
  </si>
  <si>
    <t xml:space="preserve"> 変更増減金額(税抜)</t>
    <rPh sb="1" eb="3">
      <t>ヘンコウ</t>
    </rPh>
    <rPh sb="3" eb="5">
      <t>ゾウゲン</t>
    </rPh>
    <rPh sb="5" eb="6">
      <t>キン</t>
    </rPh>
    <rPh sb="6" eb="7">
      <t>キンガク</t>
    </rPh>
    <phoneticPr fontId="2"/>
  </si>
  <si>
    <t>I</t>
    <phoneticPr fontId="2"/>
  </si>
  <si>
    <t xml:space="preserve"> 消費税率</t>
    <rPh sb="1" eb="3">
      <t>ショウヒ</t>
    </rPh>
    <rPh sb="3" eb="4">
      <t>ゼイ</t>
    </rPh>
    <rPh sb="4" eb="5">
      <t>リツ</t>
    </rPh>
    <phoneticPr fontId="2"/>
  </si>
  <si>
    <t>J</t>
    <phoneticPr fontId="2"/>
  </si>
  <si>
    <t>F*(1+I)</t>
    <phoneticPr fontId="2"/>
  </si>
  <si>
    <t xml:space="preserve"> 今回請求金額(税込)</t>
    <rPh sb="1" eb="3">
      <t>コンカイ</t>
    </rPh>
    <rPh sb="3" eb="5">
      <t>セイキュウ</t>
    </rPh>
    <rPh sb="5" eb="6">
      <t>キン</t>
    </rPh>
    <rPh sb="6" eb="7">
      <t>ガク</t>
    </rPh>
    <rPh sb="8" eb="10">
      <t>ゼイコ</t>
    </rPh>
    <phoneticPr fontId="2"/>
  </si>
  <si>
    <t xml:space="preserve"> 変更増減金額(税込)</t>
    <rPh sb="1" eb="3">
      <t>ヘンコウ</t>
    </rPh>
    <rPh sb="3" eb="5">
      <t>ゾウゲン</t>
    </rPh>
    <rPh sb="5" eb="6">
      <t>キン</t>
    </rPh>
    <rPh sb="6" eb="7">
      <t>キンガク</t>
    </rPh>
    <rPh sb="8" eb="10">
      <t>ゼイコ</t>
    </rPh>
    <phoneticPr fontId="2"/>
  </si>
  <si>
    <t>K</t>
    <phoneticPr fontId="2"/>
  </si>
  <si>
    <t>G*(1+I)</t>
    <phoneticPr fontId="2"/>
  </si>
  <si>
    <t xml:space="preserve"> 請求金額累計(税込)</t>
    <rPh sb="1" eb="3">
      <t>セイキュウ</t>
    </rPh>
    <rPh sb="3" eb="4">
      <t>キン</t>
    </rPh>
    <rPh sb="4" eb="5">
      <t>キンガク</t>
    </rPh>
    <rPh sb="5" eb="7">
      <t>ルイケイ</t>
    </rPh>
    <rPh sb="8" eb="10">
      <t>ゼイコ</t>
    </rPh>
    <phoneticPr fontId="2"/>
  </si>
  <si>
    <t xml:space="preserve"> 変更金額(税込)</t>
    <rPh sb="1" eb="3">
      <t>ヘンコウ</t>
    </rPh>
    <rPh sb="3" eb="4">
      <t>キン</t>
    </rPh>
    <rPh sb="4" eb="5">
      <t>キンガク</t>
    </rPh>
    <rPh sb="7" eb="8">
      <t>コ</t>
    </rPh>
    <phoneticPr fontId="2"/>
  </si>
  <si>
    <t>L</t>
    <phoneticPr fontId="2"/>
  </si>
  <si>
    <t>相殺合計</t>
    <rPh sb="0" eb="2">
      <t>ソウサイ</t>
    </rPh>
    <rPh sb="2" eb="4">
      <t>ゴウケイ</t>
    </rPh>
    <phoneticPr fontId="2"/>
  </si>
  <si>
    <t>相殺</t>
    <rPh sb="0" eb="2">
      <t>ソウサイ</t>
    </rPh>
    <phoneticPr fontId="2"/>
  </si>
  <si>
    <t>出来高調書[内訳]</t>
    <rPh sb="0" eb="3">
      <t>デキダカ</t>
    </rPh>
    <rPh sb="3" eb="5">
      <t>チョウショ</t>
    </rPh>
    <rPh sb="6" eb="8">
      <t>ウチワケ</t>
    </rPh>
    <phoneticPr fontId="2"/>
  </si>
  <si>
    <t>出来高合計</t>
    <rPh sb="0" eb="3">
      <t>デキダカ</t>
    </rPh>
    <rPh sb="3" eb="5">
      <t>ゴウケイ</t>
    </rPh>
    <phoneticPr fontId="2"/>
  </si>
  <si>
    <t>契約金額合計</t>
    <rPh sb="0" eb="2">
      <t>ケイヤク</t>
    </rPh>
    <rPh sb="2" eb="4">
      <t>キンガク</t>
    </rPh>
    <rPh sb="4" eb="6">
      <t>ゴウケイ</t>
    </rPh>
    <phoneticPr fontId="2"/>
  </si>
  <si>
    <t>工事項目</t>
    <rPh sb="0" eb="2">
      <t>コウジ</t>
    </rPh>
    <rPh sb="2" eb="4">
      <t>コウモク</t>
    </rPh>
    <phoneticPr fontId="2"/>
  </si>
  <si>
    <t>契約数量</t>
    <rPh sb="0" eb="2">
      <t>ケイヤク</t>
    </rPh>
    <rPh sb="2" eb="4">
      <t>スウリョウ</t>
    </rPh>
    <phoneticPr fontId="2"/>
  </si>
  <si>
    <t>単位</t>
    <rPh sb="0" eb="2">
      <t>タンイ</t>
    </rPh>
    <phoneticPr fontId="2"/>
  </si>
  <si>
    <t>契約単価</t>
    <rPh sb="0" eb="2">
      <t>ケイヤク</t>
    </rPh>
    <rPh sb="2" eb="4">
      <t>タンカ</t>
    </rPh>
    <phoneticPr fontId="2"/>
  </si>
  <si>
    <t>契約金額</t>
    <rPh sb="0" eb="2">
      <t>ケイヤク</t>
    </rPh>
    <rPh sb="2" eb="4">
      <t>キンガク</t>
    </rPh>
    <phoneticPr fontId="2"/>
  </si>
  <si>
    <t>端数調整</t>
    <rPh sb="0" eb="2">
      <t>ハスウ</t>
    </rPh>
    <rPh sb="2" eb="4">
      <t>チョウセイ</t>
    </rPh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</si>
  <si>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</si>
  <si>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</si>
  <si>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12"/>
  </si>
  <si>
    <t>大興建設株式会社　御中</t>
    <rPh sb="0" eb="2">
      <t>タイコウ</t>
    </rPh>
    <rPh sb="2" eb="4">
      <t>ケンセツ</t>
    </rPh>
    <rPh sb="4" eb="8">
      <t>カブシキガイシャ</t>
    </rPh>
    <rPh sb="9" eb="11">
      <t>オンチュウ</t>
    </rPh>
    <phoneticPr fontId="12"/>
  </si>
  <si>
    <t>下請出来高調書</t>
    <rPh sb="0" eb="2">
      <t>シタウケ</t>
    </rPh>
    <rPh sb="2" eb="5">
      <t>デキダカ</t>
    </rPh>
    <rPh sb="5" eb="7">
      <t>チョウショ</t>
    </rPh>
    <phoneticPr fontId="12"/>
  </si>
  <si>
    <t>締め</t>
    <rPh sb="0" eb="1">
      <t>シ</t>
    </rPh>
    <phoneticPr fontId="12"/>
  </si>
  <si>
    <t>取引先コード</t>
    <rPh sb="0" eb="2">
      <t>トリヒキ</t>
    </rPh>
    <rPh sb="2" eb="3">
      <t>サキ</t>
    </rPh>
    <phoneticPr fontId="12"/>
  </si>
  <si>
    <t>工事名称：</t>
    <rPh sb="0" eb="2">
      <t>コウジ</t>
    </rPh>
    <rPh sb="2" eb="4">
      <t>メイショウ</t>
    </rPh>
    <phoneticPr fontId="12"/>
  </si>
  <si>
    <t>注    文    書    No.</t>
    <rPh sb="0" eb="1">
      <t>チュウ</t>
    </rPh>
    <rPh sb="5" eb="6">
      <t>ブン</t>
    </rPh>
    <rPh sb="10" eb="11">
      <t>ショ</t>
    </rPh>
    <phoneticPr fontId="12"/>
  </si>
  <si>
    <t>請　求　金　額（税込み）</t>
    <rPh sb="0" eb="1">
      <t>ショウ</t>
    </rPh>
    <rPh sb="2" eb="3">
      <t>モトム</t>
    </rPh>
    <rPh sb="4" eb="5">
      <t>カネ</t>
    </rPh>
    <rPh sb="6" eb="7">
      <t>ガク</t>
    </rPh>
    <rPh sb="8" eb="10">
      <t>ゼイコ</t>
    </rPh>
    <phoneticPr fontId="12"/>
  </si>
  <si>
    <t>注文番号：</t>
    <rPh sb="0" eb="2">
      <t>チュウモン</t>
    </rPh>
    <rPh sb="2" eb="4">
      <t>バンゴウ</t>
    </rPh>
    <phoneticPr fontId="12"/>
  </si>
  <si>
    <t>　見積番号：</t>
    <rPh sb="1" eb="3">
      <t>ミツモリ</t>
    </rPh>
    <rPh sb="3" eb="5">
      <t>バンゴウ</t>
    </rPh>
    <phoneticPr fontId="12"/>
  </si>
  <si>
    <t>業者番号：</t>
    <rPh sb="0" eb="1">
      <t>ギョウシャメイ</t>
    </rPh>
    <rPh sb="1" eb="2">
      <t>シャ</t>
    </rPh>
    <rPh sb="2" eb="4">
      <t>バンゴウ</t>
    </rPh>
    <phoneticPr fontId="12"/>
  </si>
  <si>
    <t>業者名：</t>
    <rPh sb="0" eb="3">
      <t>ギョウシャメイ</t>
    </rPh>
    <phoneticPr fontId="12"/>
  </si>
  <si>
    <t>（単位：円）</t>
    <rPh sb="1" eb="3">
      <t>タンイ</t>
    </rPh>
    <rPh sb="4" eb="5">
      <t>エン</t>
    </rPh>
    <phoneticPr fontId="12"/>
  </si>
  <si>
    <t>工　事　名</t>
    <rPh sb="0" eb="1">
      <t>コウ</t>
    </rPh>
    <rPh sb="2" eb="3">
      <t>コト</t>
    </rPh>
    <rPh sb="4" eb="5">
      <t>ナ</t>
    </rPh>
    <phoneticPr fontId="12"/>
  </si>
  <si>
    <t>支払条件</t>
    <phoneticPr fontId="12"/>
  </si>
  <si>
    <t>現金</t>
    <rPh sb="0" eb="2">
      <t>ゲンキン</t>
    </rPh>
    <phoneticPr fontId="12"/>
  </si>
  <si>
    <t>％</t>
    <phoneticPr fontId="12"/>
  </si>
  <si>
    <t>A</t>
  </si>
  <si>
    <t>　注　文　金　額</t>
    <rPh sb="1" eb="4">
      <t>チュウモン</t>
    </rPh>
    <rPh sb="5" eb="8">
      <t>キンガク</t>
    </rPh>
    <phoneticPr fontId="12"/>
  </si>
  <si>
    <t>（消費税抜金額）</t>
    <rPh sb="1" eb="4">
      <t>ショウヒゼイ</t>
    </rPh>
    <rPh sb="4" eb="5">
      <t>ヌ</t>
    </rPh>
    <rPh sb="5" eb="6">
      <t>カネ</t>
    </rPh>
    <rPh sb="6" eb="7">
      <t>ガク</t>
    </rPh>
    <phoneticPr fontId="12"/>
  </si>
  <si>
    <t>手形</t>
    <rPh sb="0" eb="2">
      <t>テガタ</t>
    </rPh>
    <phoneticPr fontId="12"/>
  </si>
  <si>
    <t>B</t>
  </si>
  <si>
    <t>　消　費　税　額　</t>
    <rPh sb="1" eb="6">
      <t>ショウヒゼイ</t>
    </rPh>
    <rPh sb="7" eb="8">
      <t>ガク</t>
    </rPh>
    <phoneticPr fontId="12"/>
  </si>
  <si>
    <t>請負金額</t>
    <rPh sb="0" eb="2">
      <t>ウケオイ</t>
    </rPh>
    <rPh sb="2" eb="4">
      <t>キンガク</t>
    </rPh>
    <phoneticPr fontId="12"/>
  </si>
  <si>
    <t>（税込金額）</t>
    <rPh sb="1" eb="3">
      <t>ゼイコミ</t>
    </rPh>
    <rPh sb="3" eb="5">
      <t>キンガク</t>
    </rPh>
    <phoneticPr fontId="12"/>
  </si>
  <si>
    <t>変更契約金額</t>
    <rPh sb="0" eb="2">
      <t>ヘンコウ</t>
    </rPh>
    <rPh sb="2" eb="4">
      <t>ケイヤク</t>
    </rPh>
    <rPh sb="4" eb="6">
      <t>キンガク</t>
    </rPh>
    <phoneticPr fontId="12"/>
  </si>
  <si>
    <t>C</t>
  </si>
  <si>
    <t>　契　約　金　額</t>
    <rPh sb="1" eb="4">
      <t>ケイヤク</t>
    </rPh>
    <rPh sb="5" eb="8">
      <t>キンガク</t>
    </rPh>
    <phoneticPr fontId="12"/>
  </si>
  <si>
    <t>（C＝A＋B）</t>
  </si>
  <si>
    <t>区　　　　　　　　　　　　　　　　　分</t>
    <rPh sb="0" eb="19">
      <t>クブン</t>
    </rPh>
    <phoneticPr fontId="12"/>
  </si>
  <si>
    <t>前　　月　　迄</t>
    <rPh sb="0" eb="4">
      <t>ゼンゲツ</t>
    </rPh>
    <rPh sb="6" eb="7">
      <t>マデ</t>
    </rPh>
    <phoneticPr fontId="12"/>
  </si>
  <si>
    <t>当　　　　　月</t>
    <rPh sb="0" eb="7">
      <t>トウゲツ</t>
    </rPh>
    <phoneticPr fontId="12"/>
  </si>
  <si>
    <t>累　　　　　計</t>
    <rPh sb="0" eb="7">
      <t>ルイケイ</t>
    </rPh>
    <phoneticPr fontId="12"/>
  </si>
  <si>
    <t>区　　　　　分　</t>
    <rPh sb="0" eb="1">
      <t>ク</t>
    </rPh>
    <rPh sb="6" eb="7">
      <t>ブン</t>
    </rPh>
    <phoneticPr fontId="12"/>
  </si>
  <si>
    <t>前回迄累計額</t>
    <rPh sb="0" eb="2">
      <t>ゼンカイ</t>
    </rPh>
    <rPh sb="2" eb="3">
      <t>マデ</t>
    </rPh>
    <rPh sb="3" eb="6">
      <t>ルイケイガク</t>
    </rPh>
    <phoneticPr fontId="12"/>
  </si>
  <si>
    <t>今回請求額</t>
    <rPh sb="0" eb="2">
      <t>コンカイ</t>
    </rPh>
    <rPh sb="2" eb="4">
      <t>セイキュウ</t>
    </rPh>
    <rPh sb="4" eb="5">
      <t>ガク</t>
    </rPh>
    <phoneticPr fontId="12"/>
  </si>
  <si>
    <t>今回迄累計額</t>
    <rPh sb="0" eb="2">
      <t>コンカイ</t>
    </rPh>
    <rPh sb="2" eb="3">
      <t>マデ</t>
    </rPh>
    <rPh sb="3" eb="6">
      <t>ルイケイガク</t>
    </rPh>
    <phoneticPr fontId="12"/>
  </si>
  <si>
    <t>D</t>
  </si>
  <si>
    <t>出来高金額</t>
    <rPh sb="0" eb="3">
      <t>デキダカ</t>
    </rPh>
    <rPh sb="3" eb="5">
      <t>キンガク</t>
    </rPh>
    <phoneticPr fontId="12"/>
  </si>
  <si>
    <t>出来高金額（A)</t>
    <rPh sb="0" eb="3">
      <t>デキダカ</t>
    </rPh>
    <rPh sb="3" eb="5">
      <t>キンガク</t>
    </rPh>
    <phoneticPr fontId="12"/>
  </si>
  <si>
    <t>E</t>
  </si>
  <si>
    <t>出来高に対する請求金額</t>
    <rPh sb="0" eb="3">
      <t>デキダカ</t>
    </rPh>
    <rPh sb="4" eb="5">
      <t>タイ</t>
    </rPh>
    <rPh sb="7" eb="9">
      <t>セイキュウ</t>
    </rPh>
    <rPh sb="9" eb="11">
      <t>キンガク</t>
    </rPh>
    <phoneticPr fontId="12"/>
  </si>
  <si>
    <t>（E＝D×0.9）</t>
  </si>
  <si>
    <t>F</t>
  </si>
  <si>
    <t>保留金額</t>
    <rPh sb="0" eb="2">
      <t>ホリュウ</t>
    </rPh>
    <rPh sb="2" eb="4">
      <t>キンガク</t>
    </rPh>
    <phoneticPr fontId="12"/>
  </si>
  <si>
    <t>（F＝D－E）</t>
  </si>
  <si>
    <t>請求金額（B)　　　　　　　　　　　　　　　　（A)×90％</t>
    <rPh sb="0" eb="2">
      <t>セイキュウ</t>
    </rPh>
    <rPh sb="2" eb="4">
      <t>キンガク</t>
    </rPh>
    <phoneticPr fontId="12"/>
  </si>
  <si>
    <t>G</t>
  </si>
  <si>
    <t>保留金取崩額</t>
    <rPh sb="0" eb="2">
      <t>ホリュウ</t>
    </rPh>
    <rPh sb="2" eb="3">
      <t>キン</t>
    </rPh>
    <rPh sb="3" eb="4">
      <t>トリクズ</t>
    </rPh>
    <rPh sb="4" eb="5">
      <t>クズ</t>
    </rPh>
    <rPh sb="5" eb="6">
      <t>ガク</t>
    </rPh>
    <phoneticPr fontId="12"/>
  </si>
  <si>
    <t>X´</t>
  </si>
  <si>
    <t>支払金額（税抜き）</t>
    <rPh sb="0" eb="2">
      <t>シハラ</t>
    </rPh>
    <rPh sb="2" eb="4">
      <t>キンガク</t>
    </rPh>
    <rPh sb="5" eb="6">
      <t>ゼイ</t>
    </rPh>
    <rPh sb="6" eb="7">
      <t>ヌ</t>
    </rPh>
    <phoneticPr fontId="12"/>
  </si>
  <si>
    <t>（X'＝E＋G）</t>
  </si>
  <si>
    <t>Y´</t>
  </si>
  <si>
    <t>支払残高（税抜き）</t>
    <rPh sb="0" eb="2">
      <t>シハラ</t>
    </rPh>
    <rPh sb="2" eb="4">
      <t>ザンダカ</t>
    </rPh>
    <rPh sb="5" eb="6">
      <t>ゼイ</t>
    </rPh>
    <rPh sb="6" eb="7">
      <t>ヌ</t>
    </rPh>
    <phoneticPr fontId="12"/>
  </si>
  <si>
    <t>（Y'＝A－X'）</t>
  </si>
  <si>
    <t>H</t>
  </si>
  <si>
    <t>消費税額</t>
    <rPh sb="0" eb="3">
      <t>ショウヒゼイ</t>
    </rPh>
    <rPh sb="3" eb="4">
      <t>ガク</t>
    </rPh>
    <phoneticPr fontId="12"/>
  </si>
  <si>
    <t>（H＝（X´）×税率）</t>
    <rPh sb="8" eb="10">
      <t>ゼイリツ</t>
    </rPh>
    <phoneticPr fontId="12"/>
  </si>
  <si>
    <t>X</t>
  </si>
  <si>
    <t>支払金額（税込み）</t>
    <rPh sb="0" eb="2">
      <t>シハラ</t>
    </rPh>
    <rPh sb="2" eb="4">
      <t>キンガク</t>
    </rPh>
    <rPh sb="5" eb="6">
      <t>ゼイ</t>
    </rPh>
    <rPh sb="6" eb="7">
      <t>コ</t>
    </rPh>
    <phoneticPr fontId="12"/>
  </si>
  <si>
    <t>（X＝X´＋H）</t>
  </si>
  <si>
    <t>Y</t>
  </si>
  <si>
    <t>支払残高（税込み）</t>
    <rPh sb="0" eb="2">
      <t>シハラ</t>
    </rPh>
    <rPh sb="2" eb="4">
      <t>ザンダカ</t>
    </rPh>
    <rPh sb="5" eb="6">
      <t>ゼイ</t>
    </rPh>
    <rPh sb="6" eb="7">
      <t>コ</t>
    </rPh>
    <phoneticPr fontId="12"/>
  </si>
  <si>
    <t>（Y＝Ｃ－X）</t>
  </si>
  <si>
    <t>請求残額　　　　　　　　　　　　　　　　（税込）</t>
    <rPh sb="0" eb="2">
      <t>セイキュウ</t>
    </rPh>
    <rPh sb="2" eb="4">
      <t>ザンガク</t>
    </rPh>
    <rPh sb="21" eb="23">
      <t>ゼイコミ</t>
    </rPh>
    <phoneticPr fontId="12"/>
  </si>
  <si>
    <t>税込請求金額　（B)+（C)</t>
    <rPh sb="0" eb="2">
      <t>ゼイコミ</t>
    </rPh>
    <rPh sb="2" eb="4">
      <t>セイキュウ</t>
    </rPh>
    <rPh sb="4" eb="6">
      <t>キンガク</t>
    </rPh>
    <phoneticPr fontId="12"/>
  </si>
  <si>
    <t>消費税額（C)</t>
    <rPh sb="0" eb="3">
      <t>ショウヒゼイ</t>
    </rPh>
    <rPh sb="3" eb="4">
      <t>ガク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</si>
</sst>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%"/>
    <numFmt numFmtId="177" formatCode="0_ ;[Red]\-0\ "/>
    <numFmt numFmtId="178" formatCode="[$-411]ge\.m\.d;@"/>
    <numFmt numFmtId="179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u/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44">
    <xf numFmtId="0" fontId="0" fillId="0" borderId="0" xfId="0">
      <alignment vertical="center"/>
    </xf>
    <xf numFmtId="0" fontId="3" fillId="0" borderId="0" xfId="0" applyFont="1" applyAlignment="1" applyProtection="1">
      <alignment vertical="center" shrinkToFit="1"/>
      <protection hidden="1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  <protection hidden="1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top"/>
      <protection hidden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3" fillId="0" borderId="3" xfId="0" applyFont="1" applyBorder="1" applyAlignment="1" applyProtection="1">
      <alignment vertical="center" shrinkToFit="1"/>
      <protection hidden="1"/>
    </xf>
    <xf numFmtId="0" fontId="3" fillId="0" borderId="4" xfId="0" applyFont="1" applyBorder="1" applyAlignment="1" applyProtection="1">
      <alignment vertical="center" shrinkToFit="1"/>
      <protection hidden="1"/>
    </xf>
    <xf numFmtId="0" fontId="3" fillId="0" borderId="5" xfId="0" applyFont="1" applyBorder="1" applyAlignment="1" applyProtection="1">
      <alignment vertical="center" shrinkToFit="1"/>
      <protection hidden="1"/>
    </xf>
    <xf numFmtId="0" fontId="3" fillId="0" borderId="6" xfId="0" applyFont="1" applyBorder="1" applyAlignment="1" applyProtection="1">
      <alignment vertical="center" shrinkToFit="1"/>
      <protection hidden="1"/>
    </xf>
    <xf numFmtId="0" fontId="3" fillId="0" borderId="7" xfId="0" applyFont="1" applyBorder="1" applyAlignment="1" applyProtection="1">
      <alignment vertical="center" shrinkToFit="1"/>
      <protection hidden="1"/>
    </xf>
    <xf numFmtId="0" fontId="3" fillId="0" borderId="8" xfId="0" applyFont="1" applyBorder="1" applyAlignment="1" applyProtection="1">
      <alignment vertical="center" shrinkToFit="1"/>
      <protection hidden="1"/>
    </xf>
    <xf numFmtId="0" fontId="3" fillId="0" borderId="9" xfId="0" applyFont="1" applyBorder="1" applyAlignment="1" applyProtection="1">
      <alignment vertical="center" shrinkToFit="1"/>
      <protection hidden="1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 shrinkToFit="1"/>
      <protection hidden="1"/>
    </xf>
    <xf numFmtId="0" fontId="3" fillId="0" borderId="12" xfId="0" applyFont="1" applyBorder="1" applyAlignment="1" applyProtection="1">
      <alignment vertical="center" shrinkToFit="1"/>
      <protection hidden="1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0" fontId="3" fillId="0" borderId="14" xfId="0" applyFont="1" applyBorder="1" applyProtection="1">
      <alignment vertical="center"/>
      <protection hidden="1"/>
    </xf>
    <xf numFmtId="38" fontId="3" fillId="0" borderId="15" xfId="2" applyFont="1" applyFill="1" applyBorder="1" applyAlignment="1" applyProtection="1">
      <alignment horizontal="right" vertical="center" shrinkToFit="1"/>
      <protection hidden="1"/>
    </xf>
    <xf numFmtId="0" fontId="3" fillId="0" borderId="16" xfId="0" applyFont="1" applyBorder="1" applyAlignment="1" applyProtection="1">
      <alignment horizontal="center" vertical="center" shrinkToFit="1"/>
      <protection hidden="1"/>
    </xf>
    <xf numFmtId="0" fontId="3" fillId="0" borderId="17" xfId="0" applyFont="1" applyBorder="1" applyAlignment="1" applyProtection="1">
      <alignment horizontal="center" vertical="center" shrinkToFit="1"/>
      <protection hidden="1"/>
    </xf>
    <xf numFmtId="38" fontId="3" fillId="0" borderId="18" xfId="2" applyFont="1" applyFill="1" applyBorder="1" applyAlignment="1" applyProtection="1">
      <alignment vertical="center" shrinkToFit="1"/>
      <protection hidden="1"/>
    </xf>
    <xf numFmtId="176" fontId="3" fillId="0" borderId="15" xfId="1" applyNumberFormat="1" applyFont="1" applyFill="1" applyBorder="1" applyAlignment="1" applyProtection="1">
      <alignment horizontal="center" vertical="center" shrinkToFit="1"/>
      <protection hidden="1"/>
    </xf>
    <xf numFmtId="0" fontId="3" fillId="0" borderId="14" xfId="0" applyFont="1" applyBorder="1" applyAlignment="1" applyProtection="1">
      <alignment horizontal="center" vertical="center" shrinkToFit="1"/>
      <protection hidden="1"/>
    </xf>
    <xf numFmtId="0" fontId="3" fillId="0" borderId="19" xfId="0" applyFont="1" applyBorder="1" applyAlignment="1" applyProtection="1">
      <alignment vertical="center" shrinkToFit="1"/>
      <protection hidden="1"/>
    </xf>
    <xf numFmtId="0" fontId="3" fillId="0" borderId="19" xfId="0" applyFont="1" applyBorder="1" applyAlignment="1" applyProtection="1">
      <alignment horizontal="center" vertical="center" shrinkToFit="1"/>
      <protection hidden="1"/>
    </xf>
    <xf numFmtId="9" fontId="3" fillId="0" borderId="14" xfId="0" applyNumberFormat="1" applyFont="1" applyBorder="1" applyProtection="1">
      <alignment vertical="center"/>
      <protection hidden="1"/>
    </xf>
    <xf numFmtId="38" fontId="3" fillId="0" borderId="20" xfId="2" applyFont="1" applyFill="1" applyBorder="1" applyAlignment="1" applyProtection="1">
      <alignment vertical="center" shrinkToFit="1"/>
      <protection hidden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0" fontId="3" fillId="0" borderId="21" xfId="0" applyFont="1" applyBorder="1" applyAlignment="1" applyProtection="1">
      <alignment horizontal="center" vertical="center" shrinkToFit="1"/>
      <protection hidden="1"/>
    </xf>
    <xf numFmtId="0" fontId="3" fillId="0" borderId="22" xfId="0" applyFont="1" applyBorder="1" applyProtection="1">
      <alignment vertical="center"/>
      <protection hidden="1"/>
    </xf>
    <xf numFmtId="38" fontId="3" fillId="0" borderId="23" xfId="2" applyFont="1" applyFill="1" applyBorder="1" applyAlignment="1" applyProtection="1">
      <alignment vertical="center" shrinkToFit="1"/>
      <protection hidden="1"/>
    </xf>
    <xf numFmtId="38" fontId="3" fillId="0" borderId="24" xfId="2" applyFont="1" applyFill="1" applyBorder="1" applyAlignment="1" applyProtection="1">
      <alignment vertical="center" shrinkToFit="1"/>
      <protection hidden="1"/>
    </xf>
    <xf numFmtId="0" fontId="3" fillId="0" borderId="2" xfId="0" applyFont="1" applyBorder="1" applyAlignment="1" applyProtection="1">
      <alignment horizontal="left" vertical="center" shrinkToFit="1"/>
      <protection hidden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0" fontId="3" fillId="0" borderId="26" xfId="0" applyFont="1" applyBorder="1" applyAlignment="1" applyProtection="1">
      <alignment horizontal="center" vertical="center" shrinkToFit="1"/>
      <protection hidden="1"/>
    </xf>
    <xf numFmtId="0" fontId="3" fillId="0" borderId="27" xfId="0" applyFont="1" applyBorder="1" applyProtection="1">
      <alignment vertical="center"/>
      <protection hidden="1"/>
    </xf>
    <xf numFmtId="38" fontId="3" fillId="0" borderId="28" xfId="2" applyFont="1" applyFill="1" applyBorder="1" applyAlignment="1" applyProtection="1">
      <alignment vertical="center" shrinkToFit="1"/>
      <protection hidden="1"/>
    </xf>
    <xf numFmtId="38" fontId="3" fillId="0" borderId="29" xfId="2" applyFont="1" applyFill="1" applyBorder="1" applyAlignment="1" applyProtection="1">
      <alignment vertical="center" shrinkToFit="1"/>
      <protection hidden="1"/>
    </xf>
    <xf numFmtId="9" fontId="3" fillId="0" borderId="2" xfId="0" applyNumberFormat="1" applyFont="1" applyBorder="1" applyAlignment="1" applyProtection="1">
      <alignment vertical="center" shrinkToFit="1"/>
      <protection hidden="1"/>
    </xf>
    <xf numFmtId="0" fontId="3" fillId="0" borderId="30" xfId="0" applyFont="1" applyBorder="1" applyAlignment="1" applyProtection="1">
      <alignment horizontal="center" vertical="center" shrinkToFit="1"/>
      <protection hidden="1"/>
    </xf>
    <xf numFmtId="38" fontId="3" fillId="0" borderId="31" xfId="2" applyFont="1" applyFill="1" applyBorder="1" applyAlignment="1" applyProtection="1">
      <alignment vertical="center" shrinkToFit="1"/>
      <protection hidden="1"/>
    </xf>
    <xf numFmtId="0" fontId="3" fillId="0" borderId="2" xfId="0" applyFont="1" applyBorder="1" applyAlignment="1" applyProtection="1">
      <alignment vertical="center" shrinkToFit="1"/>
      <protection hidden="1"/>
    </xf>
    <xf numFmtId="38" fontId="3" fillId="0" borderId="2" xfId="2" applyFont="1" applyFill="1" applyBorder="1" applyAlignment="1" applyProtection="1">
      <alignment vertical="center" shrinkToFit="1"/>
      <protection hidden="1"/>
    </xf>
    <xf numFmtId="0" fontId="3" fillId="0" borderId="32" xfId="0" applyFont="1" applyBorder="1" applyAlignment="1" applyProtection="1">
      <alignment horizontal="center" vertical="center" shrinkToFit="1"/>
      <protection hidden="1"/>
    </xf>
    <xf numFmtId="0" fontId="3" fillId="0" borderId="33" xfId="0" applyFont="1" applyBorder="1" applyAlignment="1" applyProtection="1">
      <alignment horizontal="center" vertical="center" shrinkToFit="1"/>
      <protection hidden="1"/>
    </xf>
    <xf numFmtId="0" fontId="3" fillId="0" borderId="34" xfId="0" applyFont="1" applyBorder="1" applyProtection="1">
      <alignment vertical="center"/>
      <protection hidden="1"/>
    </xf>
    <xf numFmtId="38" fontId="3" fillId="0" borderId="35" xfId="2" applyFont="1" applyFill="1" applyBorder="1" applyAlignment="1" applyProtection="1">
      <alignment vertical="center" shrinkToFit="1"/>
      <protection hidden="1"/>
    </xf>
    <xf numFmtId="38" fontId="3" fillId="0" borderId="36" xfId="2" applyFont="1" applyFill="1" applyBorder="1" applyAlignment="1" applyProtection="1">
      <alignment vertical="center" shrinkToFit="1"/>
      <protection hidden="1"/>
    </xf>
    <xf numFmtId="38" fontId="3" fillId="0" borderId="2" xfId="0" applyNumberFormat="1" applyFont="1" applyBorder="1" applyAlignment="1" applyProtection="1">
      <alignment vertical="center" shrinkToFit="1"/>
      <protection hidden="1"/>
    </xf>
    <xf numFmtId="0" fontId="3" fillId="0" borderId="16" xfId="0" applyFont="1" applyBorder="1" applyProtection="1">
      <alignment vertical="center"/>
      <protection hidden="1"/>
    </xf>
    <xf numFmtId="38" fontId="3" fillId="0" borderId="15" xfId="2" applyFont="1" applyFill="1" applyBorder="1" applyAlignment="1" applyProtection="1">
      <alignment vertical="center" shrinkToFit="1"/>
      <protection hidden="1"/>
    </xf>
    <xf numFmtId="0" fontId="3" fillId="0" borderId="3" xfId="0" applyFont="1" applyBorder="1" applyAlignment="1" applyProtection="1">
      <alignment horizontal="center" vertical="center" shrinkToFit="1"/>
      <protection hidden="1"/>
    </xf>
    <xf numFmtId="0" fontId="3" fillId="0" borderId="37" xfId="0" applyFont="1" applyBorder="1" applyAlignment="1" applyProtection="1">
      <alignment vertical="center" shrinkToFit="1"/>
      <protection hidden="1"/>
    </xf>
    <xf numFmtId="0" fontId="3" fillId="0" borderId="38" xfId="0" applyFont="1" applyBorder="1" applyAlignment="1" applyProtection="1">
      <alignment vertical="center" shrinkToFit="1"/>
      <protection hidden="1"/>
    </xf>
    <xf numFmtId="0" fontId="3" fillId="0" borderId="3" xfId="2" applyNumberFormat="1" applyFont="1" applyFill="1" applyBorder="1" applyAlignment="1" applyProtection="1">
      <alignment vertical="center" shrinkToFit="1"/>
      <protection locked="0"/>
    </xf>
    <xf numFmtId="0" fontId="3" fillId="0" borderId="39" xfId="0" applyFont="1" applyBorder="1" applyAlignment="1" applyProtection="1">
      <alignment horizontal="right" vertical="center" shrinkToFit="1"/>
      <protection hidden="1"/>
    </xf>
    <xf numFmtId="0" fontId="3" fillId="0" borderId="40" xfId="0" applyFont="1" applyBorder="1" applyAlignment="1" applyProtection="1">
      <alignment vertical="center" shrinkToFit="1"/>
      <protection hidden="1"/>
    </xf>
    <xf numFmtId="38" fontId="3" fillId="0" borderId="5" xfId="2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hidden="1"/>
    </xf>
    <xf numFmtId="38" fontId="3" fillId="0" borderId="10" xfId="2" applyFont="1" applyFill="1" applyBorder="1" applyAlignment="1" applyProtection="1">
      <alignment vertical="center" shrinkToFit="1"/>
      <protection hidden="1"/>
    </xf>
    <xf numFmtId="0" fontId="3" fillId="0" borderId="31" xfId="0" applyFont="1" applyBorder="1" applyAlignment="1" applyProtection="1">
      <alignment vertical="center" shrinkToFit="1"/>
      <protection hidden="1"/>
    </xf>
    <xf numFmtId="10" fontId="3" fillId="0" borderId="31" xfId="1" applyNumberFormat="1" applyFont="1" applyFill="1" applyBorder="1" applyAlignment="1" applyProtection="1">
      <alignment horizontal="center" vertical="center" shrinkToFit="1"/>
      <protection hidden="1"/>
    </xf>
    <xf numFmtId="38" fontId="3" fillId="0" borderId="41" xfId="0" applyNumberFormat="1" applyFont="1" applyBorder="1" applyAlignment="1" applyProtection="1">
      <alignment vertical="center" shrinkToFit="1"/>
      <protection hidden="1"/>
    </xf>
    <xf numFmtId="0" fontId="3" fillId="0" borderId="42" xfId="0" applyFont="1" applyBorder="1" applyAlignment="1" applyProtection="1">
      <alignment horizontal="center" vertical="center" shrinkToFit="1"/>
      <protection hidden="1"/>
    </xf>
    <xf numFmtId="0" fontId="3" fillId="0" borderId="43" xfId="0" applyFont="1" applyBorder="1" applyAlignment="1" applyProtection="1">
      <alignment horizontal="center" vertical="center" shrinkToFit="1"/>
      <protection hidden="1"/>
    </xf>
    <xf numFmtId="0" fontId="3" fillId="0" borderId="44" xfId="0" applyFont="1" applyBorder="1" applyAlignment="1" applyProtection="1">
      <alignment horizontal="center" vertical="center" shrinkToFit="1"/>
      <protection hidden="1"/>
    </xf>
    <xf numFmtId="0" fontId="5" fillId="0" borderId="45" xfId="0" applyFont="1" applyBorder="1" applyAlignment="1" applyProtection="1">
      <alignment horizontal="center" vertical="center" shrinkToFit="1"/>
      <protection hidden="1"/>
    </xf>
    <xf numFmtId="0" fontId="3" fillId="0" borderId="31" xfId="0" applyFont="1" applyBorder="1" applyAlignment="1" applyProtection="1">
      <alignment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hidden="1"/>
    </xf>
    <xf numFmtId="178" fontId="3" fillId="2" borderId="46" xfId="0" applyNumberFormat="1" applyFont="1" applyFill="1" applyBorder="1" applyAlignment="1" applyProtection="1">
      <alignment horizontal="center" vertical="center" shrinkToFit="1"/>
      <protection locked="0"/>
    </xf>
    <xf numFmtId="9" fontId="3" fillId="2" borderId="15" xfId="1" applyFont="1" applyFill="1" applyBorder="1" applyAlignment="1" applyProtection="1">
      <alignment horizontal="center" vertical="center" shrinkToFit="1"/>
      <protection locked="0"/>
    </xf>
    <xf numFmtId="9" fontId="3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7" xfId="0" applyFont="1" applyBorder="1">
      <alignment vertical="center"/>
    </xf>
    <xf numFmtId="0" fontId="3" fillId="0" borderId="48" xfId="0" applyFont="1" applyBorder="1" applyAlignment="1" applyProtection="1">
      <alignment vertical="center" shrinkToFit="1"/>
      <protection hidden="1"/>
    </xf>
    <xf numFmtId="0" fontId="3" fillId="0" borderId="49" xfId="0" applyFont="1" applyBorder="1" applyAlignment="1" applyProtection="1">
      <alignment vertical="center" shrinkToFit="1"/>
      <protection hidden="1"/>
    </xf>
    <xf numFmtId="0" fontId="5" fillId="0" borderId="50" xfId="0" applyFont="1" applyBorder="1" applyAlignment="1" applyProtection="1">
      <alignment horizontal="center" vertical="center" shrinkToFit="1"/>
      <protection hidden="1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hidden="1"/>
    </xf>
    <xf numFmtId="38" fontId="3" fillId="0" borderId="51" xfId="0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178" fontId="3" fillId="0" borderId="16" xfId="0" applyNumberFormat="1" applyFont="1" applyBorder="1" applyAlignment="1">
      <alignment horizontal="center" vertical="center"/>
    </xf>
    <xf numFmtId="178" fontId="3" fillId="0" borderId="53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9" fillId="0" borderId="0" xfId="0" applyFont="1" applyAlignment="1" applyProtection="1">
      <alignment vertical="center" shrinkToFit="1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38" fontId="3" fillId="0" borderId="0" xfId="0" applyNumberFormat="1" applyFont="1" applyAlignment="1" applyProtection="1">
      <alignment vertical="center" shrinkToFit="1"/>
      <protection hidden="1"/>
    </xf>
    <xf numFmtId="177" fontId="3" fillId="2" borderId="54" xfId="2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hidden="1"/>
    </xf>
    <xf numFmtId="49" fontId="3" fillId="3" borderId="2" xfId="0" applyNumberFormat="1" applyFont="1" applyFill="1" applyBorder="1" applyAlignment="1" applyProtection="1">
      <alignment horizontal="center" vertical="center" shrinkToFit="1"/>
      <protection locked="0"/>
    </xf>
    <xf numFmtId="38" fontId="3" fillId="3" borderId="2" xfId="2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horizontal="center" vertical="center" shrinkToFit="1"/>
      <protection locked="0"/>
    </xf>
    <xf numFmtId="38" fontId="3" fillId="3" borderId="10" xfId="2" applyFont="1" applyFill="1" applyBorder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hidden="1"/>
    </xf>
    <xf numFmtId="0" fontId="7" fillId="0" borderId="0" xfId="0" applyFont="1" applyAlignment="1">
      <alignment horizontal="left" vertical="center"/>
    </xf>
    <xf numFmtId="0" fontId="5" fillId="0" borderId="10" xfId="0" applyFont="1" applyBorder="1" applyAlignment="1" applyProtection="1">
      <alignment horizontal="center" vertical="center" shrinkToFit="1"/>
      <protection hidden="1"/>
    </xf>
    <xf numFmtId="0" fontId="5" fillId="0" borderId="31" xfId="0" applyFont="1" applyBorder="1" applyAlignment="1" applyProtection="1">
      <alignment horizontal="center" vertical="center" shrinkToFit="1"/>
      <protection hidden="1"/>
    </xf>
    <xf numFmtId="9" fontId="3" fillId="0" borderId="16" xfId="0" applyNumberFormat="1" applyFont="1" applyBorder="1" applyProtection="1">
      <alignment vertical="center"/>
      <protection hidden="1"/>
    </xf>
    <xf numFmtId="0" fontId="3" fillId="0" borderId="57" xfId="0" applyFont="1" applyBorder="1" applyAlignment="1" applyProtection="1">
      <alignment vertical="center" shrinkToFit="1"/>
      <protection hidden="1"/>
    </xf>
    <xf numFmtId="0" fontId="3" fillId="0" borderId="58" xfId="0" applyFont="1" applyBorder="1" applyAlignment="1" applyProtection="1">
      <alignment horizontal="center" vertical="center" shrinkToFit="1"/>
      <protection hidden="1"/>
    </xf>
    <xf numFmtId="0" fontId="3" fillId="0" borderId="59" xfId="0" applyFont="1" applyBorder="1" applyAlignment="1" applyProtection="1">
      <alignment vertical="center" shrinkToFit="1"/>
      <protection hidden="1"/>
    </xf>
    <xf numFmtId="38" fontId="3" fillId="0" borderId="58" xfId="2" applyFont="1" applyFill="1" applyBorder="1" applyAlignment="1" applyProtection="1">
      <alignment horizontal="right" vertical="center" shrinkToFit="1"/>
      <protection hidden="1"/>
    </xf>
    <xf numFmtId="14" fontId="3" fillId="0" borderId="46" xfId="0" applyNumberFormat="1" applyFont="1" applyBorder="1" applyAlignment="1" applyProtection="1">
      <alignment horizontal="center" vertical="center" shrinkToFit="1"/>
      <protection hidden="1"/>
    </xf>
    <xf numFmtId="38" fontId="3" fillId="0" borderId="31" xfId="0" applyNumberFormat="1" applyFont="1" applyBorder="1" applyAlignment="1" applyProtection="1">
      <alignment vertical="center" shrinkToFit="1"/>
      <protection locked="0"/>
    </xf>
    <xf numFmtId="38" fontId="3" fillId="3" borderId="2" xfId="0" applyNumberFormat="1" applyFont="1" applyFill="1" applyBorder="1" applyAlignment="1" applyProtection="1">
      <alignment vertical="center" shrinkToFit="1"/>
      <protection locked="0" hidden="1"/>
    </xf>
    <xf numFmtId="0" fontId="11" fillId="0" borderId="0" xfId="3" applyFont="1"/>
    <xf numFmtId="0" fontId="11" fillId="0" borderId="0" xfId="3" applyFont="1" applyAlignment="1">
      <alignment horizontal="right"/>
    </xf>
    <xf numFmtId="0" fontId="13" fillId="0" borderId="0" xfId="3" applyFont="1"/>
    <xf numFmtId="0" fontId="15" fillId="0" borderId="0" xfId="3" applyFont="1"/>
    <xf numFmtId="31" fontId="11" fillId="0" borderId="0" xfId="3" applyNumberFormat="1" applyFont="1" applyAlignment="1">
      <alignment horizontal="right"/>
    </xf>
    <xf numFmtId="179" fontId="11" fillId="0" borderId="60" xfId="3" applyNumberFormat="1" applyFont="1" applyBorder="1" applyAlignment="1" applyProtection="1">
      <alignment horizontal="right"/>
      <protection locked="0"/>
    </xf>
    <xf numFmtId="14" fontId="11" fillId="0" borderId="0" xfId="3" applyNumberFormat="1" applyFont="1"/>
    <xf numFmtId="49" fontId="11" fillId="0" borderId="0" xfId="3" applyNumberFormat="1" applyFont="1" applyAlignment="1" applyProtection="1">
      <alignment horizontal="left"/>
      <protection locked="0"/>
    </xf>
    <xf numFmtId="0" fontId="11" fillId="0" borderId="61" xfId="3" applyFont="1" applyBorder="1" applyAlignment="1">
      <alignment horizontal="right"/>
    </xf>
    <xf numFmtId="0" fontId="11" fillId="0" borderId="15" xfId="3" applyFont="1" applyBorder="1" applyAlignment="1">
      <alignment horizontal="center"/>
    </xf>
    <xf numFmtId="0" fontId="11" fillId="0" borderId="62" xfId="3" applyFont="1" applyBorder="1"/>
    <xf numFmtId="0" fontId="11" fillId="0" borderId="62" xfId="3" applyFont="1" applyBorder="1" applyAlignment="1">
      <alignment horizontal="right"/>
    </xf>
    <xf numFmtId="0" fontId="11" fillId="0" borderId="31" xfId="3" applyFont="1" applyBorder="1" applyAlignment="1">
      <alignment horizontal="center"/>
    </xf>
    <xf numFmtId="0" fontId="11" fillId="0" borderId="61" xfId="3" applyFont="1" applyBorder="1"/>
    <xf numFmtId="0" fontId="11" fillId="0" borderId="18" xfId="3" applyFont="1" applyBorder="1" applyAlignment="1">
      <alignment horizontal="right"/>
    </xf>
    <xf numFmtId="38" fontId="11" fillId="0" borderId="18" xfId="2" applyFont="1" applyFill="1" applyBorder="1" applyAlignment="1"/>
    <xf numFmtId="0" fontId="11" fillId="0" borderId="63" xfId="3" applyFont="1" applyBorder="1" applyAlignment="1">
      <alignment horizontal="center"/>
    </xf>
    <xf numFmtId="38" fontId="11" fillId="0" borderId="15" xfId="2" applyFont="1" applyFill="1" applyBorder="1" applyAlignment="1" applyProtection="1">
      <protection locked="0"/>
    </xf>
    <xf numFmtId="0" fontId="11" fillId="0" borderId="14" xfId="3" applyFont="1" applyBorder="1"/>
    <xf numFmtId="38" fontId="11" fillId="0" borderId="15" xfId="2" applyFont="1" applyFill="1" applyBorder="1" applyAlignment="1"/>
    <xf numFmtId="38" fontId="11" fillId="0" borderId="64" xfId="2" applyFont="1" applyFill="1" applyBorder="1" applyAlignment="1"/>
    <xf numFmtId="0" fontId="13" fillId="0" borderId="0" xfId="3" applyFont="1" applyAlignment="1">
      <alignment horizontal="right"/>
    </xf>
    <xf numFmtId="38" fontId="11" fillId="3" borderId="18" xfId="2" applyFont="1" applyFill="1" applyBorder="1" applyAlignment="1"/>
    <xf numFmtId="38" fontId="11" fillId="3" borderId="15" xfId="2" applyFont="1" applyFill="1" applyBorder="1" applyAlignment="1"/>
    <xf numFmtId="38" fontId="11" fillId="3" borderId="15" xfId="2" applyFont="1" applyFill="1" applyBorder="1" applyAlignment="1" applyProtection="1">
      <protection locked="0"/>
    </xf>
    <xf numFmtId="38" fontId="11" fillId="3" borderId="15" xfId="2" applyFont="1" applyFill="1" applyBorder="1">
      <alignment vertical="center"/>
    </xf>
    <xf numFmtId="38" fontId="11" fillId="0" borderId="0" xfId="3" applyNumberFormat="1" applyFont="1"/>
    <xf numFmtId="0" fontId="11" fillId="0" borderId="60" xfId="3" applyFont="1" applyBorder="1" applyAlignment="1">
      <alignment horizontal="left"/>
    </xf>
    <xf numFmtId="49" fontId="11" fillId="0" borderId="60" xfId="3" applyNumberFormat="1" applyFont="1" applyBorder="1" applyAlignment="1">
      <alignment horizontal="left"/>
    </xf>
    <xf numFmtId="38" fontId="11" fillId="0" borderId="65" xfId="2" applyFont="1" applyFill="1" applyBorder="1" applyAlignment="1" applyProtection="1"/>
    <xf numFmtId="38" fontId="11" fillId="0" borderId="18" xfId="2" applyFont="1" applyFill="1" applyBorder="1" applyAlignment="1" applyProtection="1"/>
    <xf numFmtId="0" fontId="11" fillId="0" borderId="66" xfId="2" applyNumberFormat="1" applyFont="1" applyFill="1" applyBorder="1" applyAlignment="1" applyProtection="1">
      <protection locked="0"/>
    </xf>
    <xf numFmtId="38" fontId="11" fillId="0" borderId="15" xfId="2" applyFont="1" applyFill="1" applyBorder="1" applyAlignment="1" applyProtection="1"/>
    <xf numFmtId="38" fontId="11" fillId="0" borderId="64" xfId="2" applyFont="1" applyFill="1" applyBorder="1" applyAlignment="1" applyProtection="1"/>
    <xf numFmtId="38" fontId="11" fillId="3" borderId="18" xfId="2" applyFont="1" applyFill="1" applyBorder="1" applyAlignment="1" applyProtection="1"/>
    <xf numFmtId="38" fontId="11" fillId="3" borderId="15" xfId="2" applyFont="1" applyFill="1" applyBorder="1" applyAlignment="1" applyProtection="1"/>
    <xf numFmtId="38" fontId="11" fillId="3" borderId="15" xfId="2" applyFont="1" applyFill="1" applyBorder="1" applyProtection="1">
      <alignment vertical="center"/>
    </xf>
    <xf numFmtId="0" fontId="13" fillId="0" borderId="0" xfId="3" applyFont="1" applyAlignment="1">
      <alignment vertical="center" shrinkToFit="1"/>
    </xf>
    <xf numFmtId="0" fontId="13" fillId="0" borderId="0" xfId="3" applyFont="1" applyAlignment="1">
      <alignment horizontal="center" vertical="center" shrinkToFit="1"/>
    </xf>
    <xf numFmtId="0" fontId="13" fillId="0" borderId="6" xfId="3" applyFont="1" applyBorder="1" applyAlignment="1">
      <alignment vertical="center" shrinkToFit="1"/>
    </xf>
    <xf numFmtId="0" fontId="13" fillId="0" borderId="7" xfId="3" applyFont="1" applyBorder="1" applyAlignment="1">
      <alignment vertical="center" shrinkToFit="1"/>
    </xf>
    <xf numFmtId="0" fontId="13" fillId="0" borderId="63" xfId="3" applyFont="1" applyBorder="1" applyAlignment="1">
      <alignment horizontal="right" vertical="center" shrinkToFit="1"/>
    </xf>
    <xf numFmtId="0" fontId="13" fillId="0" borderId="16" xfId="3" applyFont="1" applyBorder="1" applyAlignment="1">
      <alignment vertical="center" shrinkToFit="1"/>
    </xf>
    <xf numFmtId="0" fontId="13" fillId="0" borderId="61" xfId="3" applyFont="1" applyBorder="1" applyAlignment="1">
      <alignment vertical="center" shrinkToFit="1"/>
    </xf>
    <xf numFmtId="0" fontId="13" fillId="0" borderId="18" xfId="3" applyFont="1" applyBorder="1" applyAlignment="1">
      <alignment horizontal="right" vertical="center" shrinkToFit="1"/>
    </xf>
    <xf numFmtId="38" fontId="13" fillId="0" borderId="7" xfId="2" applyFont="1" applyFill="1" applyBorder="1" applyAlignment="1" applyProtection="1">
      <alignment vertical="center" shrinkToFit="1"/>
    </xf>
    <xf numFmtId="38" fontId="19" fillId="0" borderId="6" xfId="2" applyFont="1" applyFill="1" applyBorder="1" applyAlignment="1" applyProtection="1">
      <alignment vertical="center" shrinkToFit="1"/>
    </xf>
    <xf numFmtId="38" fontId="13" fillId="0" borderId="63" xfId="2" applyFont="1" applyFill="1" applyBorder="1" applyAlignment="1" applyProtection="1">
      <alignment vertical="center" shrinkToFit="1"/>
    </xf>
    <xf numFmtId="9" fontId="20" fillId="0" borderId="0" xfId="0" applyNumberFormat="1" applyFont="1" applyAlignment="1" applyProtection="1">
      <alignment horizontal="center" vertical="center" shrinkToFit="1"/>
      <protection hidden="1"/>
    </xf>
    <xf numFmtId="9" fontId="21" fillId="0" borderId="18" xfId="3" applyNumberFormat="1" applyFont="1" applyBorder="1" applyAlignment="1">
      <alignment horizontal="center"/>
    </xf>
    <xf numFmtId="0" fontId="11" fillId="0" borderId="20" xfId="3" applyFont="1" applyBorder="1" applyAlignment="1">
      <alignment horizontal="center"/>
    </xf>
    <xf numFmtId="0" fontId="3" fillId="3" borderId="55" xfId="0" applyFont="1" applyFill="1" applyBorder="1" applyAlignment="1" applyProtection="1">
      <alignment vertical="center" shrinkToFit="1"/>
      <protection locked="0"/>
    </xf>
    <xf numFmtId="0" fontId="3" fillId="3" borderId="56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right" vertical="center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9" fontId="22" fillId="0" borderId="7" xfId="2" applyNumberFormat="1" applyFont="1" applyFill="1" applyBorder="1" applyAlignment="1" applyProtection="1">
      <alignment horizontal="center" vertical="center" shrinkToFit="1"/>
    </xf>
    <xf numFmtId="9" fontId="21" fillId="0" borderId="61" xfId="1" applyFont="1" applyFill="1" applyBorder="1" applyAlignment="1" applyProtection="1">
      <alignment horizontal="left"/>
      <protection locked="0"/>
    </xf>
    <xf numFmtId="176" fontId="3" fillId="4" borderId="19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67" xfId="0" applyFont="1" applyBorder="1" applyAlignment="1" applyProtection="1">
      <alignment horizontal="center" vertical="center" shrinkToFit="1"/>
      <protection hidden="1"/>
    </xf>
    <xf numFmtId="0" fontId="3" fillId="0" borderId="68" xfId="0" applyFont="1" applyBorder="1" applyAlignment="1" applyProtection="1">
      <alignment horizontal="center" vertical="center" shrinkToFit="1"/>
      <protection hidden="1"/>
    </xf>
    <xf numFmtId="178" fontId="3" fillId="0" borderId="69" xfId="0" applyNumberFormat="1" applyFont="1" applyBorder="1" applyAlignment="1">
      <alignment horizontal="center" vertical="center"/>
    </xf>
    <xf numFmtId="178" fontId="3" fillId="0" borderId="7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0" borderId="48" xfId="0" applyFont="1" applyBorder="1" applyAlignment="1" applyProtection="1">
      <alignment horizontal="center" vertical="center" shrinkToFit="1"/>
      <protection hidden="1"/>
    </xf>
    <xf numFmtId="0" fontId="3" fillId="0" borderId="40" xfId="0" applyFont="1" applyBorder="1" applyAlignment="1" applyProtection="1">
      <alignment horizontal="center" vertical="center" shrinkToFit="1"/>
      <protection hidden="1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71" xfId="0" applyFont="1" applyFill="1" applyBorder="1" applyAlignment="1" applyProtection="1">
      <alignment horizontal="left" vertical="center" shrinkToFit="1"/>
      <protection locked="0"/>
    </xf>
    <xf numFmtId="0" fontId="3" fillId="3" borderId="72" xfId="0" applyFont="1" applyFill="1" applyBorder="1" applyAlignment="1" applyProtection="1">
      <alignment horizontal="left" vertical="center" shrinkToFit="1"/>
      <protection locked="0"/>
    </xf>
    <xf numFmtId="0" fontId="3" fillId="0" borderId="71" xfId="0" applyFont="1" applyBorder="1" applyAlignment="1" applyProtection="1">
      <alignment horizontal="left" vertical="center" shrinkToFit="1"/>
      <protection hidden="1"/>
    </xf>
    <xf numFmtId="0" fontId="3" fillId="0" borderId="14" xfId="0" applyFont="1" applyBorder="1" applyAlignment="1" applyProtection="1">
      <alignment vertical="center" shrinkToFit="1"/>
      <protection hidden="1"/>
    </xf>
    <xf numFmtId="0" fontId="3" fillId="0" borderId="20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left" vertical="center" shrinkToFit="1"/>
      <protection hidden="1"/>
    </xf>
    <xf numFmtId="0" fontId="3" fillId="0" borderId="20" xfId="0" applyFont="1" applyBorder="1" applyAlignment="1">
      <alignment horizontal="left" vertical="center" shrinkToFi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0" fontId="3" fillId="3" borderId="55" xfId="0" applyFont="1" applyFill="1" applyBorder="1" applyAlignment="1" applyProtection="1">
      <alignment vertical="center" shrinkToFit="1"/>
      <protection locked="0"/>
    </xf>
    <xf numFmtId="0" fontId="3" fillId="3" borderId="56" xfId="0" applyFont="1" applyFill="1" applyBorder="1" applyAlignment="1" applyProtection="1">
      <alignment vertical="center" shrinkToFit="1"/>
      <protection locked="0"/>
    </xf>
    <xf numFmtId="38" fontId="24" fillId="0" borderId="61" xfId="2" applyFont="1" applyFill="1" applyBorder="1" applyAlignment="1" applyProtection="1">
      <alignment horizontal="right" vertical="center" shrinkToFit="1"/>
      <protection hidden="1"/>
    </xf>
    <xf numFmtId="0" fontId="25" fillId="0" borderId="73" xfId="0" applyFont="1" applyBorder="1" applyAlignment="1">
      <alignment vertical="center" shrinkToFit="1"/>
    </xf>
    <xf numFmtId="0" fontId="3" fillId="3" borderId="8" xfId="0" applyFont="1" applyFill="1" applyBorder="1" applyAlignment="1" applyProtection="1">
      <alignment horizontal="left" vertical="center" shrinkToFit="1"/>
      <protection locked="0"/>
    </xf>
    <xf numFmtId="0" fontId="3" fillId="3" borderId="9" xfId="0" applyFont="1" applyFill="1" applyBorder="1" applyAlignment="1" applyProtection="1">
      <alignment horizontal="left" vertical="center" shrinkToFit="1"/>
      <protection locked="0"/>
    </xf>
    <xf numFmtId="0" fontId="3" fillId="3" borderId="55" xfId="0" applyFont="1" applyFill="1" applyBorder="1" applyAlignment="1" applyProtection="1">
      <alignment horizontal="left" vertical="center" shrinkToFit="1"/>
      <protection locked="0"/>
    </xf>
    <xf numFmtId="0" fontId="3" fillId="3" borderId="56" xfId="0" applyFont="1" applyFill="1" applyBorder="1" applyAlignment="1" applyProtection="1">
      <alignment horizontal="left" vertical="center" shrinkToFit="1"/>
      <protection locked="0"/>
    </xf>
    <xf numFmtId="0" fontId="13" fillId="0" borderId="6" xfId="3" applyFont="1" applyBorder="1" applyAlignment="1">
      <alignment horizontal="center" vertical="center" wrapText="1" shrinkToFit="1"/>
    </xf>
    <xf numFmtId="0" fontId="13" fillId="0" borderId="63" xfId="3" applyFont="1" applyBorder="1" applyAlignment="1">
      <alignment horizontal="center" vertical="center" wrapText="1" shrinkToFit="1"/>
    </xf>
    <xf numFmtId="0" fontId="13" fillId="0" borderId="16" xfId="3" applyFont="1" applyBorder="1" applyAlignment="1">
      <alignment horizontal="center" vertical="center" wrapText="1" shrinkToFit="1"/>
    </xf>
    <xf numFmtId="0" fontId="13" fillId="0" borderId="18" xfId="3" applyFont="1" applyBorder="1" applyAlignment="1">
      <alignment horizontal="center" vertical="center" wrapText="1" shrinkToFit="1"/>
    </xf>
    <xf numFmtId="38" fontId="13" fillId="0" borderId="24" xfId="2" applyFont="1" applyFill="1" applyBorder="1" applyAlignment="1" applyProtection="1">
      <alignment horizontal="left" vertical="center" shrinkToFit="1"/>
    </xf>
    <xf numFmtId="38" fontId="13" fillId="0" borderId="31" xfId="2" applyFont="1" applyFill="1" applyBorder="1" applyAlignment="1" applyProtection="1">
      <alignment horizontal="right" shrinkToFit="1"/>
    </xf>
    <xf numFmtId="38" fontId="13" fillId="0" borderId="15" xfId="2" applyFont="1" applyFill="1" applyBorder="1" applyAlignment="1" applyProtection="1">
      <alignment horizontal="right" shrinkToFit="1"/>
    </xf>
    <xf numFmtId="0" fontId="17" fillId="0" borderId="12" xfId="3" applyFont="1" applyBorder="1" applyAlignment="1">
      <alignment horizontal="center" vertical="center" shrinkToFit="1"/>
    </xf>
    <xf numFmtId="0" fontId="18" fillId="0" borderId="0" xfId="3" applyFont="1" applyAlignment="1">
      <alignment horizontal="center" vertical="center" shrinkToFit="1"/>
    </xf>
    <xf numFmtId="0" fontId="1" fillId="0" borderId="14" xfId="3" applyBorder="1" applyAlignment="1">
      <alignment horizontal="center" vertical="center" shrinkToFit="1"/>
    </xf>
    <xf numFmtId="0" fontId="1" fillId="0" borderId="20" xfId="3" applyBorder="1" applyAlignment="1">
      <alignment horizontal="center" vertical="center" shrinkToFit="1"/>
    </xf>
    <xf numFmtId="0" fontId="13" fillId="0" borderId="14" xfId="3" applyFont="1" applyBorder="1" applyAlignment="1">
      <alignment horizontal="center" vertical="center" shrinkToFit="1"/>
    </xf>
    <xf numFmtId="0" fontId="13" fillId="0" borderId="62" xfId="3" applyFont="1" applyBorder="1" applyAlignment="1">
      <alignment horizontal="center" vertical="center" shrinkToFit="1"/>
    </xf>
    <xf numFmtId="0" fontId="13" fillId="0" borderId="20" xfId="3" applyFont="1" applyBorder="1" applyAlignment="1">
      <alignment horizontal="center" vertical="center" shrinkToFit="1"/>
    </xf>
    <xf numFmtId="0" fontId="13" fillId="0" borderId="15" xfId="3" applyFont="1" applyBorder="1" applyAlignment="1">
      <alignment horizontal="center" vertical="center" shrinkToFit="1"/>
    </xf>
    <xf numFmtId="6" fontId="13" fillId="0" borderId="14" xfId="2" applyNumberFormat="1" applyFont="1" applyFill="1" applyBorder="1" applyAlignment="1" applyProtection="1">
      <alignment horizontal="right" vertical="center" shrinkToFit="1"/>
    </xf>
    <xf numFmtId="6" fontId="13" fillId="0" borderId="62" xfId="2" applyNumberFormat="1" applyFont="1" applyFill="1" applyBorder="1" applyAlignment="1" applyProtection="1">
      <alignment horizontal="right" vertical="center" shrinkToFit="1"/>
    </xf>
    <xf numFmtId="6" fontId="13" fillId="0" borderId="20" xfId="2" applyNumberFormat="1" applyFont="1" applyFill="1" applyBorder="1" applyAlignment="1" applyProtection="1">
      <alignment horizontal="right" vertical="center" shrinkToFit="1"/>
    </xf>
    <xf numFmtId="0" fontId="13" fillId="0" borderId="6" xfId="3" applyFont="1" applyBorder="1" applyAlignment="1">
      <alignment horizontal="center" vertical="center" shrinkToFit="1"/>
    </xf>
    <xf numFmtId="0" fontId="13" fillId="0" borderId="7" xfId="3" applyFont="1" applyBorder="1" applyAlignment="1">
      <alignment horizontal="center" vertical="center" shrinkToFit="1"/>
    </xf>
    <xf numFmtId="0" fontId="13" fillId="0" borderId="16" xfId="3" applyFont="1" applyBorder="1" applyAlignment="1">
      <alignment horizontal="center" vertical="center" shrinkToFit="1"/>
    </xf>
    <xf numFmtId="0" fontId="13" fillId="0" borderId="61" xfId="3" applyFont="1" applyBorder="1" applyAlignment="1">
      <alignment horizontal="center" vertical="center" shrinkToFit="1"/>
    </xf>
    <xf numFmtId="0" fontId="13" fillId="0" borderId="63" xfId="3" applyFont="1" applyBorder="1" applyAlignment="1">
      <alignment horizontal="center" vertical="center" shrinkToFit="1"/>
    </xf>
    <xf numFmtId="0" fontId="13" fillId="0" borderId="18" xfId="3" applyFont="1" applyBorder="1" applyAlignment="1">
      <alignment horizontal="center" vertical="center" shrinkToFit="1"/>
    </xf>
    <xf numFmtId="0" fontId="13" fillId="0" borderId="15" xfId="3" applyFont="1" applyBorder="1" applyAlignment="1">
      <alignment horizontal="center" vertical="center" wrapText="1" shrinkToFit="1"/>
    </xf>
    <xf numFmtId="0" fontId="0" fillId="0" borderId="6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38" fontId="13" fillId="0" borderId="7" xfId="3" applyNumberFormat="1" applyFont="1" applyBorder="1" applyAlignment="1">
      <alignment horizontal="left" vertical="center" shrinkToFit="1"/>
    </xf>
    <xf numFmtId="0" fontId="13" fillId="0" borderId="7" xfId="3" applyFont="1" applyBorder="1" applyAlignment="1">
      <alignment horizontal="left" vertical="center" shrinkToFit="1"/>
    </xf>
    <xf numFmtId="0" fontId="13" fillId="0" borderId="61" xfId="3" applyFont="1" applyBorder="1" applyAlignment="1">
      <alignment horizontal="left" vertical="center" shrinkToFit="1"/>
    </xf>
    <xf numFmtId="0" fontId="14" fillId="0" borderId="0" xfId="3" applyFont="1" applyAlignment="1">
      <alignment horizontal="center"/>
    </xf>
    <xf numFmtId="0" fontId="11" fillId="0" borderId="74" xfId="3" applyFont="1" applyBorder="1" applyAlignment="1">
      <alignment horizontal="left" shrinkToFit="1"/>
    </xf>
    <xf numFmtId="38" fontId="13" fillId="0" borderId="16" xfId="2" applyFont="1" applyFill="1" applyBorder="1" applyAlignment="1" applyProtection="1">
      <alignment horizontal="right" vertical="center" shrinkToFit="1"/>
    </xf>
    <xf numFmtId="38" fontId="13" fillId="0" borderId="61" xfId="2" applyFont="1" applyFill="1" applyBorder="1" applyAlignment="1" applyProtection="1">
      <alignment horizontal="right" vertical="center" shrinkToFit="1"/>
    </xf>
    <xf numFmtId="38" fontId="13" fillId="0" borderId="18" xfId="2" applyFont="1" applyFill="1" applyBorder="1" applyAlignment="1" applyProtection="1">
      <alignment horizontal="right" vertical="center" shrinkToFit="1"/>
    </xf>
    <xf numFmtId="0" fontId="11" fillId="0" borderId="14" xfId="3" applyFont="1" applyBorder="1" applyAlignment="1">
      <alignment horizontal="center"/>
    </xf>
    <xf numFmtId="0" fontId="11" fillId="0" borderId="62" xfId="3" applyFont="1" applyBorder="1" applyAlignment="1">
      <alignment horizontal="center"/>
    </xf>
    <xf numFmtId="0" fontId="11" fillId="0" borderId="20" xfId="3" applyFont="1" applyBorder="1" applyAlignment="1">
      <alignment horizontal="center"/>
    </xf>
    <xf numFmtId="0" fontId="16" fillId="0" borderId="61" xfId="3" applyFont="1" applyBorder="1" applyAlignment="1">
      <alignment horizontal="center"/>
    </xf>
    <xf numFmtId="49" fontId="11" fillId="0" borderId="0" xfId="3" applyNumberFormat="1" applyFont="1" applyAlignment="1" applyProtection="1">
      <alignment horizontal="left"/>
      <protection locked="0"/>
    </xf>
    <xf numFmtId="0" fontId="11" fillId="0" borderId="60" xfId="3" applyFont="1" applyBorder="1" applyAlignment="1">
      <alignment horizontal="left" shrinkToFit="1"/>
    </xf>
    <xf numFmtId="0" fontId="11" fillId="0" borderId="74" xfId="3" applyFont="1" applyBorder="1" applyAlignment="1">
      <alignment horizontal="left"/>
    </xf>
    <xf numFmtId="0" fontId="11" fillId="0" borderId="74" xfId="3" applyFont="1" applyBorder="1" applyAlignment="1" applyProtection="1">
      <alignment horizontal="left"/>
      <protection locked="0"/>
    </xf>
  </cellXfs>
  <cellStyles count="4">
    <cellStyle name="パーセント" xfId="1" builtinId="5"/>
    <cellStyle name="桁区切り" xfId="2" builtinId="6"/>
    <cellStyle name="標準" xfId="0" builtinId="0"/>
    <cellStyle name="標準_Book2" xfId="3" xr:uid="{00000000-0005-0000-0000-000003000000}"/>
  </cellStyles>
  <dxfs count="170">
    <dxf>
      <font>
        <color rgb="FFFF0000"/>
      </font>
      <fill>
        <patternFill>
          <bgColor theme="9" tint="0.79998168889431442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71"/>
  <sheetViews>
    <sheetView tabSelected="1" view="pageBreakPreview" zoomScaleNormal="100" zoomScaleSheetLayoutView="100" workbookViewId="0">
      <selection activeCell="F4" sqref="F4"/>
    </sheetView>
  </sheetViews>
  <sheetFormatPr defaultColWidth="9" defaultRowHeight="13.2" x14ac:dyDescent="0.2"/>
  <cols>
    <col min="1" max="1" width="14.33203125" style="4" customWidth="1"/>
    <col min="2" max="2" width="13.21875" style="4" customWidth="1"/>
    <col min="3" max="3" width="8.109375" style="4" customWidth="1"/>
    <col min="4" max="4" width="5.33203125" style="4" customWidth="1"/>
    <col min="5" max="5" width="11.33203125" style="4" customWidth="1"/>
    <col min="6" max="6" width="13.109375" style="4" customWidth="1"/>
    <col min="7" max="7" width="5" style="4" customWidth="1"/>
    <col min="8" max="24" width="13.109375" style="4" customWidth="1"/>
    <col min="25" max="16384" width="9" style="4"/>
  </cols>
  <sheetData>
    <row r="1" spans="1:24" s="1" customFormat="1" ht="20.25" customHeight="1" thickBot="1" x14ac:dyDescent="0.25">
      <c r="A1" s="97" t="s">
        <v>0</v>
      </c>
      <c r="C1" s="176" t="s">
        <v>1</v>
      </c>
      <c r="D1" s="177"/>
      <c r="G1" s="100"/>
      <c r="I1" s="106"/>
      <c r="J1" s="2"/>
      <c r="K1" s="3"/>
      <c r="M1" s="106"/>
    </row>
    <row r="2" spans="1:24" s="1" customFormat="1" ht="20.25" customHeight="1" thickBot="1" x14ac:dyDescent="0.25">
      <c r="A2" s="4"/>
      <c r="C2" s="178">
        <f>F5</f>
        <v>39182</v>
      </c>
      <c r="D2" s="179"/>
      <c r="F2" s="87"/>
      <c r="I2" s="106"/>
      <c r="M2" s="106"/>
    </row>
    <row r="3" spans="1:24" s="1" customFormat="1" ht="18.75" customHeight="1" thickBot="1" x14ac:dyDescent="0.25">
      <c r="A3" s="4"/>
      <c r="E3" s="1" t="s">
        <v>2</v>
      </c>
      <c r="I3" s="107"/>
      <c r="J3" s="5"/>
      <c r="M3" s="107"/>
    </row>
    <row r="4" spans="1:24" s="1" customFormat="1" ht="18.75" customHeight="1" x14ac:dyDescent="0.2">
      <c r="A4" s="4"/>
      <c r="C4" s="180" t="s">
        <v>3</v>
      </c>
      <c r="D4" s="181"/>
      <c r="E4" s="88">
        <f>IF(F4-1=-1,0,F4-1)</f>
        <v>0</v>
      </c>
      <c r="F4" s="89">
        <v>1</v>
      </c>
      <c r="H4" s="4"/>
      <c r="I4" s="90"/>
      <c r="J4" s="91"/>
      <c r="K4" s="6"/>
    </row>
    <row r="5" spans="1:24" s="1" customFormat="1" ht="19.5" customHeight="1" thickBot="1" x14ac:dyDescent="0.25">
      <c r="A5" s="4"/>
      <c r="C5" s="182" t="s">
        <v>4</v>
      </c>
      <c r="D5" s="182"/>
      <c r="E5" s="92" t="str">
        <f>IF(OR(E4=0,E4=-1),"請求なし",HLOOKUP($E$4,$H12:$X25,2,TRUE))</f>
        <v>請求なし</v>
      </c>
      <c r="F5" s="93">
        <f>HLOOKUP($F$4,$H$12:$X$25,2,TRUE)</f>
        <v>39182</v>
      </c>
      <c r="H5" s="4"/>
      <c r="I5" s="94"/>
      <c r="J5" s="94"/>
      <c r="K5" s="7"/>
    </row>
    <row r="6" spans="1:24" s="1" customFormat="1" ht="19.5" customHeight="1" x14ac:dyDescent="0.2">
      <c r="A6" s="8" t="s">
        <v>5</v>
      </c>
      <c r="B6" s="183" t="s">
        <v>6</v>
      </c>
      <c r="C6" s="184"/>
      <c r="D6" s="185"/>
      <c r="J6" s="9"/>
    </row>
    <row r="7" spans="1:24" s="1" customFormat="1" ht="19.5" customHeight="1" x14ac:dyDescent="0.2">
      <c r="A7" s="10" t="s">
        <v>7</v>
      </c>
      <c r="B7" s="183"/>
      <c r="C7" s="184"/>
      <c r="D7" s="185"/>
      <c r="E7" s="10" t="s">
        <v>8</v>
      </c>
      <c r="F7" s="101"/>
      <c r="H7" s="11" t="s">
        <v>9</v>
      </c>
      <c r="I7" s="11" t="s">
        <v>9</v>
      </c>
      <c r="J7" s="11" t="s">
        <v>9</v>
      </c>
      <c r="K7" s="11" t="s">
        <v>9</v>
      </c>
      <c r="L7" s="11" t="s">
        <v>9</v>
      </c>
      <c r="M7" s="11" t="s">
        <v>9</v>
      </c>
      <c r="N7" s="11" t="s">
        <v>9</v>
      </c>
      <c r="O7" s="11" t="s">
        <v>9</v>
      </c>
      <c r="P7" s="11" t="s">
        <v>9</v>
      </c>
      <c r="Q7" s="11" t="s">
        <v>9</v>
      </c>
      <c r="R7" s="11" t="s">
        <v>9</v>
      </c>
      <c r="S7" s="11" t="s">
        <v>9</v>
      </c>
      <c r="T7" s="11" t="s">
        <v>9</v>
      </c>
      <c r="U7" s="11" t="s">
        <v>9</v>
      </c>
      <c r="V7" s="11" t="s">
        <v>9</v>
      </c>
      <c r="W7" s="11" t="s">
        <v>9</v>
      </c>
      <c r="X7" s="11" t="s">
        <v>9</v>
      </c>
    </row>
    <row r="8" spans="1:24" s="1" customFormat="1" ht="19.5" customHeight="1" x14ac:dyDescent="0.2">
      <c r="A8" s="4"/>
      <c r="B8" s="186"/>
      <c r="C8" s="186"/>
      <c r="D8" s="186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s="1" customFormat="1" ht="19.5" customHeight="1" x14ac:dyDescent="0.2">
      <c r="A9" s="10" t="s">
        <v>10</v>
      </c>
      <c r="B9" s="183"/>
      <c r="C9" s="184"/>
      <c r="D9" s="185"/>
      <c r="E9" s="10" t="s">
        <v>11</v>
      </c>
      <c r="F9" s="101"/>
      <c r="G9" s="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1" customFormat="1" ht="19.5" customHeight="1" x14ac:dyDescent="0.2">
      <c r="A10" s="10" t="s">
        <v>12</v>
      </c>
      <c r="B10" s="183"/>
      <c r="C10" s="184"/>
      <c r="D10" s="185"/>
      <c r="E10" s="10" t="s">
        <v>13</v>
      </c>
      <c r="F10" s="101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" customFormat="1" x14ac:dyDescent="0.2">
      <c r="A11" s="4"/>
    </row>
    <row r="12" spans="1:24" s="1" customFormat="1" ht="19.5" customHeight="1" x14ac:dyDescent="0.2">
      <c r="A12" s="4"/>
      <c r="D12" s="15"/>
      <c r="E12" s="16"/>
      <c r="F12" s="17" t="s">
        <v>14</v>
      </c>
      <c r="G12" s="18"/>
      <c r="H12" s="19">
        <v>1</v>
      </c>
      <c r="I12" s="19">
        <f>H12+1</f>
        <v>2</v>
      </c>
      <c r="J12" s="19">
        <f t="shared" ref="J12:X12" si="0">I12+1</f>
        <v>3</v>
      </c>
      <c r="K12" s="19">
        <f t="shared" si="0"/>
        <v>4</v>
      </c>
      <c r="L12" s="19">
        <f t="shared" si="0"/>
        <v>5</v>
      </c>
      <c r="M12" s="19">
        <f t="shared" si="0"/>
        <v>6</v>
      </c>
      <c r="N12" s="19">
        <f t="shared" si="0"/>
        <v>7</v>
      </c>
      <c r="O12" s="19">
        <f t="shared" si="0"/>
        <v>8</v>
      </c>
      <c r="P12" s="19">
        <f t="shared" si="0"/>
        <v>9</v>
      </c>
      <c r="Q12" s="19">
        <f t="shared" si="0"/>
        <v>10</v>
      </c>
      <c r="R12" s="19">
        <f t="shared" si="0"/>
        <v>11</v>
      </c>
      <c r="S12" s="19">
        <f t="shared" si="0"/>
        <v>12</v>
      </c>
      <c r="T12" s="19">
        <f t="shared" si="0"/>
        <v>13</v>
      </c>
      <c r="U12" s="19">
        <f t="shared" si="0"/>
        <v>14</v>
      </c>
      <c r="V12" s="19">
        <f t="shared" si="0"/>
        <v>15</v>
      </c>
      <c r="W12" s="19">
        <f t="shared" si="0"/>
        <v>16</v>
      </c>
      <c r="X12" s="19">
        <f t="shared" si="0"/>
        <v>17</v>
      </c>
    </row>
    <row r="13" spans="1:24" s="1" customFormat="1" ht="19.5" customHeight="1" thickBot="1" x14ac:dyDescent="0.25">
      <c r="A13" s="4"/>
      <c r="D13" s="20"/>
      <c r="E13" s="21"/>
      <c r="F13" s="20" t="s">
        <v>15</v>
      </c>
      <c r="G13" s="22"/>
      <c r="H13" s="77">
        <v>39182</v>
      </c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spans="1:24" s="1" customFormat="1" ht="19.5" customHeight="1" thickTop="1" x14ac:dyDescent="0.2">
      <c r="A14" s="4"/>
      <c r="D14" s="111"/>
      <c r="E14" s="113"/>
      <c r="F14" s="111" t="s">
        <v>16</v>
      </c>
      <c r="G14" s="112"/>
      <c r="H14" s="114" t="str">
        <f>IF(H29=0,"",H29)</f>
        <v/>
      </c>
      <c r="I14" s="114" t="str">
        <f t="shared" ref="I14:X14" si="1">IF(I29=0,"",I15-H15)</f>
        <v/>
      </c>
      <c r="J14" s="114" t="str">
        <f t="shared" si="1"/>
        <v/>
      </c>
      <c r="K14" s="114" t="str">
        <f t="shared" si="1"/>
        <v/>
      </c>
      <c r="L14" s="114" t="str">
        <f t="shared" si="1"/>
        <v/>
      </c>
      <c r="M14" s="114" t="str">
        <f t="shared" si="1"/>
        <v/>
      </c>
      <c r="N14" s="114" t="str">
        <f t="shared" si="1"/>
        <v/>
      </c>
      <c r="O14" s="114" t="str">
        <f t="shared" si="1"/>
        <v/>
      </c>
      <c r="P14" s="114" t="str">
        <f t="shared" si="1"/>
        <v/>
      </c>
      <c r="Q14" s="114" t="str">
        <f t="shared" si="1"/>
        <v/>
      </c>
      <c r="R14" s="114" t="str">
        <f t="shared" si="1"/>
        <v/>
      </c>
      <c r="S14" s="114" t="str">
        <f t="shared" si="1"/>
        <v/>
      </c>
      <c r="T14" s="114" t="str">
        <f t="shared" si="1"/>
        <v/>
      </c>
      <c r="U14" s="114" t="str">
        <f t="shared" si="1"/>
        <v/>
      </c>
      <c r="V14" s="114" t="str">
        <f t="shared" si="1"/>
        <v/>
      </c>
      <c r="W14" s="114" t="str">
        <f t="shared" si="1"/>
        <v/>
      </c>
      <c r="X14" s="114" t="str">
        <f t="shared" si="1"/>
        <v/>
      </c>
    </row>
    <row r="15" spans="1:24" s="1" customFormat="1" ht="19.5" customHeight="1" x14ac:dyDescent="0.2">
      <c r="A15" s="23" t="s">
        <v>17</v>
      </c>
      <c r="B15" s="24">
        <f>$F$29</f>
        <v>0</v>
      </c>
      <c r="D15" s="25" t="s">
        <v>18</v>
      </c>
      <c r="E15" s="26"/>
      <c r="F15" s="110" t="s">
        <v>19</v>
      </c>
      <c r="G15" s="27"/>
      <c r="H15" s="27" t="str">
        <f t="shared" ref="H15:X15" si="2">IF(H29=0,"",H29)</f>
        <v/>
      </c>
      <c r="I15" s="27" t="str">
        <f t="shared" si="2"/>
        <v/>
      </c>
      <c r="J15" s="27" t="str">
        <f t="shared" si="2"/>
        <v/>
      </c>
      <c r="K15" s="27" t="str">
        <f t="shared" si="2"/>
        <v/>
      </c>
      <c r="L15" s="27" t="str">
        <f t="shared" si="2"/>
        <v/>
      </c>
      <c r="M15" s="27" t="str">
        <f t="shared" si="2"/>
        <v/>
      </c>
      <c r="N15" s="27" t="str">
        <f t="shared" si="2"/>
        <v/>
      </c>
      <c r="O15" s="27" t="str">
        <f t="shared" si="2"/>
        <v/>
      </c>
      <c r="P15" s="27" t="str">
        <f t="shared" si="2"/>
        <v/>
      </c>
      <c r="Q15" s="27" t="str">
        <f t="shared" si="2"/>
        <v/>
      </c>
      <c r="R15" s="27" t="str">
        <f t="shared" si="2"/>
        <v/>
      </c>
      <c r="S15" s="27" t="str">
        <f t="shared" si="2"/>
        <v/>
      </c>
      <c r="T15" s="27" t="str">
        <f t="shared" si="2"/>
        <v/>
      </c>
      <c r="U15" s="27" t="str">
        <f t="shared" si="2"/>
        <v/>
      </c>
      <c r="V15" s="27" t="str">
        <f t="shared" si="2"/>
        <v/>
      </c>
      <c r="W15" s="27" t="str">
        <f t="shared" si="2"/>
        <v/>
      </c>
      <c r="X15" s="27" t="str">
        <f t="shared" si="2"/>
        <v/>
      </c>
    </row>
    <row r="16" spans="1:24" s="1" customFormat="1" ht="19.5" customHeight="1" x14ac:dyDescent="0.2">
      <c r="A16" s="23" t="s">
        <v>20</v>
      </c>
      <c r="B16" s="28" t="str">
        <f>$F$30</f>
        <v/>
      </c>
      <c r="D16" s="29" t="s">
        <v>21</v>
      </c>
      <c r="E16" s="30"/>
      <c r="F16" s="187" t="s">
        <v>22</v>
      </c>
      <c r="G16" s="18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9"/>
    </row>
    <row r="17" spans="1:24" s="1" customFormat="1" ht="19.5" customHeight="1" x14ac:dyDescent="0.2">
      <c r="A17" s="4"/>
      <c r="D17" s="29" t="s">
        <v>23</v>
      </c>
      <c r="E17" s="31" t="s">
        <v>24</v>
      </c>
      <c r="F17" s="32" t="s">
        <v>25</v>
      </c>
      <c r="G17" s="33"/>
      <c r="H17" s="33" t="str">
        <f t="shared" ref="H17:X17" si="3">IF(H15="","",H15*H16)</f>
        <v/>
      </c>
      <c r="I17" s="33" t="str">
        <f t="shared" si="3"/>
        <v/>
      </c>
      <c r="J17" s="33" t="str">
        <f t="shared" si="3"/>
        <v/>
      </c>
      <c r="K17" s="33" t="str">
        <f t="shared" si="3"/>
        <v/>
      </c>
      <c r="L17" s="33" t="str">
        <f t="shared" si="3"/>
        <v/>
      </c>
      <c r="M17" s="33" t="str">
        <f t="shared" si="3"/>
        <v/>
      </c>
      <c r="N17" s="33" t="str">
        <f t="shared" si="3"/>
        <v/>
      </c>
      <c r="O17" s="33" t="str">
        <f t="shared" si="3"/>
        <v/>
      </c>
      <c r="P17" s="33" t="str">
        <f t="shared" si="3"/>
        <v/>
      </c>
      <c r="Q17" s="33" t="str">
        <f t="shared" si="3"/>
        <v/>
      </c>
      <c r="R17" s="33" t="str">
        <f t="shared" si="3"/>
        <v/>
      </c>
      <c r="S17" s="33" t="str">
        <f t="shared" si="3"/>
        <v/>
      </c>
      <c r="T17" s="33" t="str">
        <f t="shared" si="3"/>
        <v/>
      </c>
      <c r="U17" s="33" t="str">
        <f t="shared" si="3"/>
        <v/>
      </c>
      <c r="V17" s="33" t="str">
        <f t="shared" si="3"/>
        <v/>
      </c>
      <c r="W17" s="33" t="str">
        <f t="shared" si="3"/>
        <v/>
      </c>
      <c r="X17" s="33" t="str">
        <f t="shared" si="3"/>
        <v/>
      </c>
    </row>
    <row r="18" spans="1:24" s="1" customFormat="1" ht="19.5" customHeight="1" thickBot="1" x14ac:dyDescent="0.25">
      <c r="A18" s="4" t="s">
        <v>26</v>
      </c>
      <c r="D18" s="34" t="s">
        <v>27</v>
      </c>
      <c r="E18" s="35"/>
      <c r="F18" s="36" t="s">
        <v>28</v>
      </c>
      <c r="G18" s="37"/>
      <c r="H18" s="38" t="str">
        <f t="shared" ref="H18:X18" si="4">IF(OR(H15=0,H15=""),"",G21)</f>
        <v/>
      </c>
      <c r="I18" s="38" t="str">
        <f t="shared" si="4"/>
        <v/>
      </c>
      <c r="J18" s="38" t="str">
        <f t="shared" si="4"/>
        <v/>
      </c>
      <c r="K18" s="38" t="str">
        <f t="shared" si="4"/>
        <v/>
      </c>
      <c r="L18" s="38" t="str">
        <f t="shared" si="4"/>
        <v/>
      </c>
      <c r="M18" s="38" t="str">
        <f t="shared" si="4"/>
        <v/>
      </c>
      <c r="N18" s="38" t="str">
        <f t="shared" si="4"/>
        <v/>
      </c>
      <c r="O18" s="38" t="str">
        <f t="shared" si="4"/>
        <v/>
      </c>
      <c r="P18" s="38" t="str">
        <f t="shared" si="4"/>
        <v/>
      </c>
      <c r="Q18" s="38" t="str">
        <f t="shared" si="4"/>
        <v/>
      </c>
      <c r="R18" s="38" t="str">
        <f t="shared" si="4"/>
        <v/>
      </c>
      <c r="S18" s="38" t="str">
        <f t="shared" si="4"/>
        <v/>
      </c>
      <c r="T18" s="38" t="str">
        <f t="shared" si="4"/>
        <v/>
      </c>
      <c r="U18" s="38" t="str">
        <f t="shared" si="4"/>
        <v/>
      </c>
      <c r="V18" s="38" t="str">
        <f t="shared" si="4"/>
        <v/>
      </c>
      <c r="W18" s="38" t="str">
        <f t="shared" si="4"/>
        <v/>
      </c>
      <c r="X18" s="38" t="str">
        <f t="shared" si="4"/>
        <v/>
      </c>
    </row>
    <row r="19" spans="1:24" s="1" customFormat="1" ht="19.5" customHeight="1" x14ac:dyDescent="0.2">
      <c r="A19" s="39" t="s">
        <v>29</v>
      </c>
      <c r="B19" s="11" t="str">
        <f>CONCATENATE(F7,F10)</f>
        <v/>
      </c>
      <c r="D19" s="40" t="s">
        <v>30</v>
      </c>
      <c r="E19" s="41" t="s">
        <v>31</v>
      </c>
      <c r="F19" s="42" t="s">
        <v>32</v>
      </c>
      <c r="G19" s="43"/>
      <c r="H19" s="44" t="str">
        <f t="shared" ref="H19:X19" si="5">IF(H15="","",H17-H18)</f>
        <v/>
      </c>
      <c r="I19" s="44" t="str">
        <f t="shared" si="5"/>
        <v/>
      </c>
      <c r="J19" s="44" t="str">
        <f t="shared" si="5"/>
        <v/>
      </c>
      <c r="K19" s="44" t="str">
        <f t="shared" si="5"/>
        <v/>
      </c>
      <c r="L19" s="44" t="str">
        <f t="shared" si="5"/>
        <v/>
      </c>
      <c r="M19" s="44" t="str">
        <f t="shared" si="5"/>
        <v/>
      </c>
      <c r="N19" s="44" t="str">
        <f t="shared" si="5"/>
        <v/>
      </c>
      <c r="O19" s="44" t="str">
        <f t="shared" si="5"/>
        <v/>
      </c>
      <c r="P19" s="44" t="str">
        <f t="shared" si="5"/>
        <v/>
      </c>
      <c r="Q19" s="44" t="str">
        <f t="shared" si="5"/>
        <v/>
      </c>
      <c r="R19" s="44" t="str">
        <f t="shared" si="5"/>
        <v/>
      </c>
      <c r="S19" s="44" t="str">
        <f t="shared" si="5"/>
        <v/>
      </c>
      <c r="T19" s="44" t="str">
        <f t="shared" si="5"/>
        <v/>
      </c>
      <c r="U19" s="44" t="str">
        <f t="shared" si="5"/>
        <v/>
      </c>
      <c r="V19" s="44" t="str">
        <f t="shared" si="5"/>
        <v/>
      </c>
      <c r="W19" s="44" t="str">
        <f t="shared" si="5"/>
        <v/>
      </c>
      <c r="X19" s="44" t="str">
        <f t="shared" si="5"/>
        <v/>
      </c>
    </row>
    <row r="20" spans="1:24" s="1" customFormat="1" ht="19.5" customHeight="1" x14ac:dyDescent="0.2">
      <c r="A20" s="45" t="s">
        <v>33</v>
      </c>
      <c r="B20" s="102"/>
      <c r="D20" s="46" t="s">
        <v>34</v>
      </c>
      <c r="E20" s="31"/>
      <c r="F20" s="23" t="s">
        <v>35</v>
      </c>
      <c r="G20" s="33"/>
      <c r="H20" s="47" t="str">
        <f t="shared" ref="H20:X20" si="6">IF(H19="","",H19)</f>
        <v/>
      </c>
      <c r="I20" s="47" t="str">
        <f t="shared" si="6"/>
        <v/>
      </c>
      <c r="J20" s="47" t="str">
        <f t="shared" si="6"/>
        <v/>
      </c>
      <c r="K20" s="47" t="str">
        <f t="shared" si="6"/>
        <v/>
      </c>
      <c r="L20" s="47" t="str">
        <f t="shared" si="6"/>
        <v/>
      </c>
      <c r="M20" s="47" t="str">
        <f t="shared" si="6"/>
        <v/>
      </c>
      <c r="N20" s="47" t="str">
        <f t="shared" si="6"/>
        <v/>
      </c>
      <c r="O20" s="47" t="str">
        <f t="shared" si="6"/>
        <v/>
      </c>
      <c r="P20" s="47" t="str">
        <f t="shared" si="6"/>
        <v/>
      </c>
      <c r="Q20" s="47" t="str">
        <f t="shared" si="6"/>
        <v/>
      </c>
      <c r="R20" s="47" t="str">
        <f t="shared" si="6"/>
        <v/>
      </c>
      <c r="S20" s="47" t="str">
        <f t="shared" si="6"/>
        <v/>
      </c>
      <c r="T20" s="47" t="str">
        <f t="shared" si="6"/>
        <v/>
      </c>
      <c r="U20" s="47" t="str">
        <f t="shared" si="6"/>
        <v/>
      </c>
      <c r="V20" s="47" t="str">
        <f t="shared" si="6"/>
        <v/>
      </c>
      <c r="W20" s="47" t="str">
        <f t="shared" si="6"/>
        <v/>
      </c>
      <c r="X20" s="47" t="str">
        <f t="shared" si="6"/>
        <v/>
      </c>
    </row>
    <row r="21" spans="1:24" s="1" customFormat="1" ht="19.5" customHeight="1" thickBot="1" x14ac:dyDescent="0.25">
      <c r="A21" s="48" t="s">
        <v>36</v>
      </c>
      <c r="B21" s="49" t="str">
        <f>IF(B20="","",$B$20*$E$23)</f>
        <v/>
      </c>
      <c r="C21" s="166">
        <f>E23</f>
        <v>0.1</v>
      </c>
      <c r="D21" s="50" t="s">
        <v>37</v>
      </c>
      <c r="E21" s="51"/>
      <c r="F21" s="52" t="s">
        <v>38</v>
      </c>
      <c r="G21" s="53"/>
      <c r="H21" s="54" t="str">
        <f t="shared" ref="H21:X21" si="7">IF(OR(H15=0,H15=""),"",H18+H20)</f>
        <v/>
      </c>
      <c r="I21" s="54" t="str">
        <f t="shared" si="7"/>
        <v/>
      </c>
      <c r="J21" s="54" t="str">
        <f t="shared" si="7"/>
        <v/>
      </c>
      <c r="K21" s="54" t="str">
        <f t="shared" si="7"/>
        <v/>
      </c>
      <c r="L21" s="54" t="str">
        <f t="shared" si="7"/>
        <v/>
      </c>
      <c r="M21" s="54" t="str">
        <f t="shared" si="7"/>
        <v/>
      </c>
      <c r="N21" s="54" t="str">
        <f t="shared" si="7"/>
        <v/>
      </c>
      <c r="O21" s="54" t="str">
        <f t="shared" si="7"/>
        <v/>
      </c>
      <c r="P21" s="54" t="str">
        <f t="shared" si="7"/>
        <v/>
      </c>
      <c r="Q21" s="54" t="str">
        <f t="shared" si="7"/>
        <v/>
      </c>
      <c r="R21" s="54" t="str">
        <f t="shared" si="7"/>
        <v/>
      </c>
      <c r="S21" s="54" t="str">
        <f t="shared" si="7"/>
        <v/>
      </c>
      <c r="T21" s="54" t="str">
        <f t="shared" si="7"/>
        <v/>
      </c>
      <c r="U21" s="54" t="str">
        <f t="shared" si="7"/>
        <v/>
      </c>
      <c r="V21" s="54" t="str">
        <f t="shared" si="7"/>
        <v/>
      </c>
      <c r="W21" s="54" t="str">
        <f t="shared" si="7"/>
        <v/>
      </c>
      <c r="X21" s="54" t="str">
        <f t="shared" si="7"/>
        <v/>
      </c>
    </row>
    <row r="22" spans="1:24" s="1" customFormat="1" ht="19.5" customHeight="1" x14ac:dyDescent="0.2">
      <c r="A22" s="48" t="s">
        <v>39</v>
      </c>
      <c r="B22" s="55" t="str">
        <f>IF(B20="","",$B$20+$B$21)</f>
        <v/>
      </c>
      <c r="D22" s="25" t="s">
        <v>40</v>
      </c>
      <c r="E22" s="26" t="s">
        <v>41</v>
      </c>
      <c r="F22" s="56" t="s">
        <v>42</v>
      </c>
      <c r="G22" s="27"/>
      <c r="H22" s="47" t="str">
        <f t="shared" ref="H22:X22" si="8">IF(H15="","",H15-H21)</f>
        <v/>
      </c>
      <c r="I22" s="47" t="str">
        <f t="shared" si="8"/>
        <v/>
      </c>
      <c r="J22" s="47" t="str">
        <f t="shared" si="8"/>
        <v/>
      </c>
      <c r="K22" s="47" t="str">
        <f t="shared" si="8"/>
        <v/>
      </c>
      <c r="L22" s="47" t="str">
        <f t="shared" si="8"/>
        <v/>
      </c>
      <c r="M22" s="47" t="str">
        <f t="shared" si="8"/>
        <v/>
      </c>
      <c r="N22" s="47" t="str">
        <f t="shared" si="8"/>
        <v/>
      </c>
      <c r="O22" s="47" t="str">
        <f t="shared" si="8"/>
        <v/>
      </c>
      <c r="P22" s="47" t="str">
        <f t="shared" si="8"/>
        <v/>
      </c>
      <c r="Q22" s="47" t="str">
        <f t="shared" si="8"/>
        <v/>
      </c>
      <c r="R22" s="47" t="str">
        <f t="shared" si="8"/>
        <v/>
      </c>
      <c r="S22" s="47" t="str">
        <f t="shared" si="8"/>
        <v/>
      </c>
      <c r="T22" s="47" t="str">
        <f t="shared" si="8"/>
        <v/>
      </c>
      <c r="U22" s="47" t="str">
        <f t="shared" si="8"/>
        <v/>
      </c>
      <c r="V22" s="47" t="str">
        <f t="shared" si="8"/>
        <v/>
      </c>
      <c r="W22" s="47" t="str">
        <f t="shared" si="8"/>
        <v/>
      </c>
      <c r="X22" s="47" t="str">
        <f t="shared" si="8"/>
        <v/>
      </c>
    </row>
    <row r="23" spans="1:24" s="1" customFormat="1" ht="19.5" customHeight="1" x14ac:dyDescent="0.2">
      <c r="A23" s="48" t="s">
        <v>43</v>
      </c>
      <c r="B23" s="117"/>
      <c r="D23" s="29" t="s">
        <v>44</v>
      </c>
      <c r="E23" s="175">
        <v>0.1</v>
      </c>
      <c r="F23" s="189" t="s">
        <v>45</v>
      </c>
      <c r="G23" s="190"/>
    </row>
    <row r="24" spans="1:24" s="1" customFormat="1" ht="19.5" customHeight="1" x14ac:dyDescent="0.2">
      <c r="A24" s="48" t="s">
        <v>36</v>
      </c>
      <c r="B24" s="55" t="str">
        <f>IF(B23="","",$B$23*$E$23)</f>
        <v/>
      </c>
      <c r="C24" s="166">
        <f>E23</f>
        <v>0.1</v>
      </c>
      <c r="D24" s="29" t="s">
        <v>46</v>
      </c>
      <c r="E24" s="31" t="s">
        <v>47</v>
      </c>
      <c r="F24" s="187" t="s">
        <v>48</v>
      </c>
      <c r="G24" s="188"/>
      <c r="H24" s="57" t="str">
        <f t="shared" ref="H24:X24" si="9">IF(OR(H15=0,H15=""),"",H20*(1+$E$23))</f>
        <v/>
      </c>
      <c r="I24" s="57" t="str">
        <f t="shared" si="9"/>
        <v/>
      </c>
      <c r="J24" s="57" t="str">
        <f t="shared" si="9"/>
        <v/>
      </c>
      <c r="K24" s="57" t="str">
        <f t="shared" si="9"/>
        <v/>
      </c>
      <c r="L24" s="57" t="str">
        <f t="shared" si="9"/>
        <v/>
      </c>
      <c r="M24" s="57" t="str">
        <f t="shared" si="9"/>
        <v/>
      </c>
      <c r="N24" s="57" t="str">
        <f t="shared" si="9"/>
        <v/>
      </c>
      <c r="O24" s="57" t="str">
        <f t="shared" si="9"/>
        <v/>
      </c>
      <c r="P24" s="57" t="str">
        <f t="shared" si="9"/>
        <v/>
      </c>
      <c r="Q24" s="57" t="str">
        <f t="shared" si="9"/>
        <v/>
      </c>
      <c r="R24" s="57" t="str">
        <f t="shared" si="9"/>
        <v/>
      </c>
      <c r="S24" s="57" t="str">
        <f t="shared" si="9"/>
        <v/>
      </c>
      <c r="T24" s="57" t="str">
        <f t="shared" si="9"/>
        <v/>
      </c>
      <c r="U24" s="57" t="str">
        <f t="shared" si="9"/>
        <v/>
      </c>
      <c r="V24" s="57" t="str">
        <f t="shared" si="9"/>
        <v/>
      </c>
      <c r="W24" s="57" t="str">
        <f t="shared" si="9"/>
        <v/>
      </c>
      <c r="X24" s="57" t="str">
        <f t="shared" si="9"/>
        <v/>
      </c>
    </row>
    <row r="25" spans="1:24" s="1" customFormat="1" ht="19.5" customHeight="1" x14ac:dyDescent="0.2">
      <c r="A25" s="48" t="s">
        <v>49</v>
      </c>
      <c r="B25" s="55" t="str">
        <f>IF(B23="","",$B$23+$B$24)</f>
        <v/>
      </c>
      <c r="D25" s="29" t="s">
        <v>50</v>
      </c>
      <c r="E25" s="31" t="s">
        <v>51</v>
      </c>
      <c r="F25" s="187" t="s">
        <v>52</v>
      </c>
      <c r="G25" s="188"/>
      <c r="H25" s="57" t="str">
        <f t="shared" ref="H25:X25" si="10">IF(OR(H15=0,H15=""),"",H21*(1+$E$23))</f>
        <v/>
      </c>
      <c r="I25" s="57" t="str">
        <f t="shared" si="10"/>
        <v/>
      </c>
      <c r="J25" s="57" t="str">
        <f t="shared" si="10"/>
        <v/>
      </c>
      <c r="K25" s="57" t="str">
        <f t="shared" si="10"/>
        <v/>
      </c>
      <c r="L25" s="57" t="str">
        <f t="shared" si="10"/>
        <v/>
      </c>
      <c r="M25" s="57" t="str">
        <f t="shared" si="10"/>
        <v/>
      </c>
      <c r="N25" s="57" t="str">
        <f t="shared" si="10"/>
        <v/>
      </c>
      <c r="O25" s="57" t="str">
        <f t="shared" si="10"/>
        <v/>
      </c>
      <c r="P25" s="57" t="str">
        <f t="shared" si="10"/>
        <v/>
      </c>
      <c r="Q25" s="57" t="str">
        <f t="shared" si="10"/>
        <v/>
      </c>
      <c r="R25" s="57" t="str">
        <f t="shared" si="10"/>
        <v/>
      </c>
      <c r="S25" s="57" t="str">
        <f t="shared" si="10"/>
        <v/>
      </c>
      <c r="T25" s="57" t="str">
        <f t="shared" si="10"/>
        <v/>
      </c>
      <c r="U25" s="57" t="str">
        <f t="shared" si="10"/>
        <v/>
      </c>
      <c r="V25" s="57" t="str">
        <f t="shared" si="10"/>
        <v/>
      </c>
      <c r="W25" s="57" t="str">
        <f t="shared" si="10"/>
        <v/>
      </c>
      <c r="X25" s="57" t="str">
        <f t="shared" si="10"/>
        <v/>
      </c>
    </row>
    <row r="26" spans="1:24" s="1" customFormat="1" x14ac:dyDescent="0.2">
      <c r="A26" s="4"/>
    </row>
    <row r="27" spans="1:24" s="1" customFormat="1" ht="19.5" customHeight="1" x14ac:dyDescent="0.2">
      <c r="A27" s="48" t="s">
        <v>53</v>
      </c>
      <c r="B27" s="55" t="str">
        <f>IF(B23="","",IF(B25=0,"",B22+B25))</f>
        <v/>
      </c>
      <c r="D27" s="58" t="s">
        <v>54</v>
      </c>
      <c r="E27" s="59" t="s">
        <v>55</v>
      </c>
      <c r="F27" s="60"/>
      <c r="G27" s="13"/>
      <c r="H27" s="61" t="s">
        <v>56</v>
      </c>
      <c r="I27" s="61" t="s">
        <v>56</v>
      </c>
      <c r="J27" s="61" t="s">
        <v>56</v>
      </c>
      <c r="K27" s="61" t="s">
        <v>56</v>
      </c>
      <c r="L27" s="61" t="s">
        <v>56</v>
      </c>
      <c r="M27" s="61" t="s">
        <v>56</v>
      </c>
      <c r="N27" s="61" t="s">
        <v>56</v>
      </c>
      <c r="O27" s="61" t="s">
        <v>56</v>
      </c>
      <c r="P27" s="61" t="s">
        <v>56</v>
      </c>
      <c r="Q27" s="61" t="s">
        <v>56</v>
      </c>
      <c r="R27" s="61" t="s">
        <v>56</v>
      </c>
      <c r="S27" s="61" t="s">
        <v>56</v>
      </c>
      <c r="T27" s="61" t="s">
        <v>56</v>
      </c>
      <c r="U27" s="61" t="s">
        <v>56</v>
      </c>
      <c r="V27" s="61" t="s">
        <v>56</v>
      </c>
      <c r="W27" s="61" t="s">
        <v>56</v>
      </c>
      <c r="X27" s="61" t="s">
        <v>56</v>
      </c>
    </row>
    <row r="28" spans="1:24" s="1" customFormat="1" ht="19.5" customHeight="1" x14ac:dyDescent="0.2">
      <c r="A28" s="4"/>
      <c r="D28" s="85"/>
      <c r="E28" s="63"/>
      <c r="F28" s="86">
        <f>H28+I28+J28+K28+L28+M28+N28+O28+P28+Q28+R28+S28+T28+U28+V28+W28+X28</f>
        <v>0</v>
      </c>
      <c r="G28" s="62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</row>
    <row r="29" spans="1:24" s="1" customFormat="1" ht="14.25" customHeight="1" x14ac:dyDescent="0.2">
      <c r="A29" s="96" t="s">
        <v>57</v>
      </c>
      <c r="B29" s="95"/>
      <c r="E29" s="65" t="s">
        <v>58</v>
      </c>
      <c r="F29" s="66">
        <f>IF(H29="","",MAX(H29:X29))</f>
        <v>0</v>
      </c>
      <c r="H29" s="66">
        <f t="shared" ref="H29:X29" si="11">ROUND(SUM(Z34:Z370)+H34,0)</f>
        <v>0</v>
      </c>
      <c r="I29" s="66">
        <f t="shared" si="11"/>
        <v>0</v>
      </c>
      <c r="J29" s="66">
        <f t="shared" si="11"/>
        <v>0</v>
      </c>
      <c r="K29" s="66">
        <f t="shared" si="11"/>
        <v>0</v>
      </c>
      <c r="L29" s="66">
        <f t="shared" si="11"/>
        <v>0</v>
      </c>
      <c r="M29" s="66">
        <f t="shared" si="11"/>
        <v>0</v>
      </c>
      <c r="N29" s="66">
        <f t="shared" si="11"/>
        <v>0</v>
      </c>
      <c r="O29" s="66">
        <f t="shared" si="11"/>
        <v>0</v>
      </c>
      <c r="P29" s="66">
        <f t="shared" si="11"/>
        <v>0</v>
      </c>
      <c r="Q29" s="66">
        <f t="shared" si="11"/>
        <v>0</v>
      </c>
      <c r="R29" s="66">
        <f t="shared" si="11"/>
        <v>0</v>
      </c>
      <c r="S29" s="66">
        <f t="shared" si="11"/>
        <v>0</v>
      </c>
      <c r="T29" s="66">
        <f t="shared" si="11"/>
        <v>0</v>
      </c>
      <c r="U29" s="66">
        <f t="shared" si="11"/>
        <v>0</v>
      </c>
      <c r="V29" s="66">
        <f t="shared" si="11"/>
        <v>0</v>
      </c>
      <c r="W29" s="66">
        <f t="shared" si="11"/>
        <v>0</v>
      </c>
      <c r="X29" s="66">
        <f t="shared" si="11"/>
        <v>0</v>
      </c>
    </row>
    <row r="30" spans="1:24" s="1" customFormat="1" ht="14.25" customHeight="1" x14ac:dyDescent="0.2">
      <c r="A30" s="4"/>
      <c r="E30" s="67" t="s">
        <v>20</v>
      </c>
      <c r="F30" s="68" t="str">
        <f>IF(H30="","",F29/(B20+B23))</f>
        <v/>
      </c>
      <c r="H30" s="68" t="str">
        <f>IF(OR(H29=0,H29=""),"",H29/($B$20+$B$23))</f>
        <v/>
      </c>
      <c r="I30" s="68" t="str">
        <f>IF(OR(I29=0,I29=""),"",I29/($B$20+$B$23))</f>
        <v/>
      </c>
      <c r="J30" s="68" t="str">
        <f t="shared" ref="J30:X30" si="12">IF(OR(J29=0,J29=""),"",J29/($B$20+$B$23))</f>
        <v/>
      </c>
      <c r="K30" s="68" t="str">
        <f t="shared" si="12"/>
        <v/>
      </c>
      <c r="L30" s="68" t="str">
        <f t="shared" si="12"/>
        <v/>
      </c>
      <c r="M30" s="68" t="str">
        <f t="shared" si="12"/>
        <v/>
      </c>
      <c r="N30" s="68" t="str">
        <f t="shared" si="12"/>
        <v/>
      </c>
      <c r="O30" s="68" t="str">
        <f t="shared" si="12"/>
        <v/>
      </c>
      <c r="P30" s="68" t="str">
        <f t="shared" si="12"/>
        <v/>
      </c>
      <c r="Q30" s="68" t="str">
        <f t="shared" si="12"/>
        <v/>
      </c>
      <c r="R30" s="68" t="str">
        <f t="shared" si="12"/>
        <v/>
      </c>
      <c r="S30" s="68" t="str">
        <f t="shared" si="12"/>
        <v/>
      </c>
      <c r="T30" s="68" t="str">
        <f t="shared" si="12"/>
        <v/>
      </c>
      <c r="U30" s="68" t="str">
        <f t="shared" si="12"/>
        <v/>
      </c>
      <c r="V30" s="68" t="str">
        <f t="shared" si="12"/>
        <v/>
      </c>
      <c r="W30" s="68" t="str">
        <f t="shared" si="12"/>
        <v/>
      </c>
      <c r="X30" s="68" t="str">
        <f t="shared" si="12"/>
        <v/>
      </c>
    </row>
    <row r="31" spans="1:24" s="1" customFormat="1" ht="14.25" customHeight="1" x14ac:dyDescent="0.2">
      <c r="A31" s="4"/>
      <c r="E31" s="171" t="str">
        <f>IF(B27="","",IF($F$29=$B$20+B23,"","★合計金額 要調整！"))</f>
        <v/>
      </c>
      <c r="F31" s="3" t="s">
        <v>59</v>
      </c>
    </row>
    <row r="32" spans="1:24" s="1" customFormat="1" ht="14.25" customHeight="1" x14ac:dyDescent="0.2">
      <c r="A32" s="4"/>
      <c r="C32" s="172" t="str">
        <f>IF(D32="","",IF(D32&gt;0,"契約超過","残契約金額"))</f>
        <v/>
      </c>
      <c r="D32" s="195" t="str">
        <f>IF($F$29=$B$20+B23,"",$F$29-$B$20+B23)</f>
        <v/>
      </c>
      <c r="E32" s="196"/>
      <c r="F32" s="69">
        <f>SUM(F35:F370)</f>
        <v>0</v>
      </c>
      <c r="H32" s="19">
        <f>H12</f>
        <v>1</v>
      </c>
      <c r="I32" s="19">
        <f>H32+1</f>
        <v>2</v>
      </c>
      <c r="J32" s="19">
        <f t="shared" ref="J32:X32" si="13">I32+1</f>
        <v>3</v>
      </c>
      <c r="K32" s="19">
        <f t="shared" si="13"/>
        <v>4</v>
      </c>
      <c r="L32" s="19">
        <f t="shared" si="13"/>
        <v>5</v>
      </c>
      <c r="M32" s="19">
        <f t="shared" si="13"/>
        <v>6</v>
      </c>
      <c r="N32" s="19">
        <f t="shared" si="13"/>
        <v>7</v>
      </c>
      <c r="O32" s="19">
        <f t="shared" si="13"/>
        <v>8</v>
      </c>
      <c r="P32" s="19">
        <f t="shared" si="13"/>
        <v>9</v>
      </c>
      <c r="Q32" s="19">
        <f t="shared" si="13"/>
        <v>10</v>
      </c>
      <c r="R32" s="19">
        <f t="shared" si="13"/>
        <v>11</v>
      </c>
      <c r="S32" s="19">
        <f t="shared" si="13"/>
        <v>12</v>
      </c>
      <c r="T32" s="19">
        <f t="shared" si="13"/>
        <v>13</v>
      </c>
      <c r="U32" s="19">
        <f t="shared" si="13"/>
        <v>14</v>
      </c>
      <c r="V32" s="19">
        <f t="shared" si="13"/>
        <v>15</v>
      </c>
      <c r="W32" s="19">
        <f t="shared" si="13"/>
        <v>16</v>
      </c>
      <c r="X32" s="19">
        <f t="shared" si="13"/>
        <v>17</v>
      </c>
    </row>
    <row r="33" spans="1:42" s="1" customFormat="1" ht="14.25" customHeight="1" thickBot="1" x14ac:dyDescent="0.25">
      <c r="A33" s="70" t="s">
        <v>60</v>
      </c>
      <c r="B33" s="71"/>
      <c r="C33" s="72" t="s">
        <v>61</v>
      </c>
      <c r="D33" s="72" t="s">
        <v>62</v>
      </c>
      <c r="E33" s="72" t="s">
        <v>63</v>
      </c>
      <c r="F33" s="72" t="s">
        <v>64</v>
      </c>
      <c r="G33" s="70"/>
      <c r="H33" s="115">
        <f t="shared" ref="H33:X33" si="14">IF(H13="","",H13)</f>
        <v>39182</v>
      </c>
      <c r="I33" s="115" t="str">
        <f t="shared" si="14"/>
        <v/>
      </c>
      <c r="J33" s="115" t="str">
        <f t="shared" si="14"/>
        <v/>
      </c>
      <c r="K33" s="115" t="str">
        <f t="shared" si="14"/>
        <v/>
      </c>
      <c r="L33" s="115" t="str">
        <f t="shared" si="14"/>
        <v/>
      </c>
      <c r="M33" s="115" t="str">
        <f t="shared" si="14"/>
        <v/>
      </c>
      <c r="N33" s="115" t="str">
        <f t="shared" si="14"/>
        <v/>
      </c>
      <c r="O33" s="115" t="str">
        <f t="shared" si="14"/>
        <v/>
      </c>
      <c r="P33" s="115" t="str">
        <f t="shared" si="14"/>
        <v/>
      </c>
      <c r="Q33" s="115" t="str">
        <f t="shared" si="14"/>
        <v/>
      </c>
      <c r="R33" s="115" t="str">
        <f t="shared" si="14"/>
        <v/>
      </c>
      <c r="S33" s="115" t="str">
        <f t="shared" si="14"/>
        <v/>
      </c>
      <c r="T33" s="115" t="str">
        <f t="shared" si="14"/>
        <v/>
      </c>
      <c r="U33" s="115" t="str">
        <f t="shared" si="14"/>
        <v/>
      </c>
      <c r="V33" s="115" t="str">
        <f t="shared" si="14"/>
        <v/>
      </c>
      <c r="W33" s="115" t="str">
        <f t="shared" si="14"/>
        <v/>
      </c>
      <c r="X33" s="115" t="str">
        <f t="shared" si="14"/>
        <v/>
      </c>
    </row>
    <row r="34" spans="1:42" s="1" customFormat="1" ht="14.25" customHeight="1" thickTop="1" x14ac:dyDescent="0.2">
      <c r="A34" s="80" t="s">
        <v>65</v>
      </c>
      <c r="B34" s="81"/>
      <c r="C34" s="82"/>
      <c r="D34" s="82"/>
      <c r="E34" s="82"/>
      <c r="F34" s="82"/>
      <c r="G34" s="83" t="s">
        <v>66</v>
      </c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</row>
    <row r="35" spans="1:42" s="1" customFormat="1" ht="14.25" customHeight="1" x14ac:dyDescent="0.2">
      <c r="A35" s="191"/>
      <c r="B35" s="192"/>
      <c r="C35" s="103"/>
      <c r="D35" s="104"/>
      <c r="E35" s="105"/>
      <c r="F35" s="66" t="str">
        <f>IF(E35="","",C35*E35)</f>
        <v/>
      </c>
      <c r="G35" s="73" t="s">
        <v>67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42" s="1" customFormat="1" ht="14.25" customHeight="1" x14ac:dyDescent="0.2">
      <c r="A36" s="193"/>
      <c r="B36" s="194"/>
      <c r="C36" s="74"/>
      <c r="D36" s="75"/>
      <c r="E36" s="74"/>
      <c r="F36" s="74"/>
      <c r="G36" s="76" t="s">
        <v>66</v>
      </c>
      <c r="H36" s="47" t="str">
        <f>IF(H35="","",E35*H35)</f>
        <v/>
      </c>
      <c r="I36" s="47" t="str">
        <f>IF(I35="","",E35*I35)</f>
        <v/>
      </c>
      <c r="J36" s="47" t="str">
        <f>IF(J35="","",E35*J35)</f>
        <v/>
      </c>
      <c r="K36" s="47" t="str">
        <f>IF(K35="","",E35*K35)</f>
        <v/>
      </c>
      <c r="L36" s="47" t="str">
        <f>IF(L35="","",E35*L35)</f>
        <v/>
      </c>
      <c r="M36" s="47" t="str">
        <f>IF(M35="","",E35*M35)</f>
        <v/>
      </c>
      <c r="N36" s="47" t="str">
        <f>IF(N35="","",E35*N35)</f>
        <v/>
      </c>
      <c r="O36" s="47" t="str">
        <f>IF(O35="","",E35*O35)</f>
        <v/>
      </c>
      <c r="P36" s="47" t="str">
        <f>IF(P35="","",E35*P35)</f>
        <v/>
      </c>
      <c r="Q36" s="47" t="str">
        <f>IF(Q35="","",E35*Q35)</f>
        <v/>
      </c>
      <c r="R36" s="47" t="str">
        <f>IF(R35="","",E35*R35)</f>
        <v/>
      </c>
      <c r="S36" s="47" t="str">
        <f>IF(S35="","",E35*S35)</f>
        <v/>
      </c>
      <c r="T36" s="47" t="str">
        <f>IF(T35="","",E35*T35)</f>
        <v/>
      </c>
      <c r="U36" s="47" t="str">
        <f>IF(U35="","",E35*U35)</f>
        <v/>
      </c>
      <c r="V36" s="47" t="str">
        <f>IF(V35="","",E35*V35)</f>
        <v/>
      </c>
      <c r="W36" s="47" t="str">
        <f>IF(W35="","",E35*W35)</f>
        <v/>
      </c>
      <c r="X36" s="47" t="str">
        <f>IF(X35="","",E35*X35)</f>
        <v/>
      </c>
      <c r="Z36" s="98" t="str">
        <f t="shared" ref="Z36:AP36" si="15">H36</f>
        <v/>
      </c>
      <c r="AA36" s="98" t="str">
        <f t="shared" si="15"/>
        <v/>
      </c>
      <c r="AB36" s="98" t="str">
        <f t="shared" si="15"/>
        <v/>
      </c>
      <c r="AC36" s="98" t="str">
        <f t="shared" si="15"/>
        <v/>
      </c>
      <c r="AD36" s="98" t="str">
        <f t="shared" si="15"/>
        <v/>
      </c>
      <c r="AE36" s="98" t="str">
        <f t="shared" si="15"/>
        <v/>
      </c>
      <c r="AF36" s="98" t="str">
        <f t="shared" si="15"/>
        <v/>
      </c>
      <c r="AG36" s="98" t="str">
        <f t="shared" si="15"/>
        <v/>
      </c>
      <c r="AH36" s="98" t="str">
        <f t="shared" si="15"/>
        <v/>
      </c>
      <c r="AI36" s="98" t="str">
        <f t="shared" si="15"/>
        <v/>
      </c>
      <c r="AJ36" s="98" t="str">
        <f t="shared" si="15"/>
        <v/>
      </c>
      <c r="AK36" s="98" t="str">
        <f t="shared" si="15"/>
        <v/>
      </c>
      <c r="AL36" s="98" t="str">
        <f t="shared" si="15"/>
        <v/>
      </c>
      <c r="AM36" s="98" t="str">
        <f t="shared" si="15"/>
        <v/>
      </c>
      <c r="AN36" s="98" t="str">
        <f t="shared" si="15"/>
        <v/>
      </c>
      <c r="AO36" s="98" t="str">
        <f t="shared" si="15"/>
        <v/>
      </c>
      <c r="AP36" s="98" t="str">
        <f t="shared" si="15"/>
        <v/>
      </c>
    </row>
    <row r="37" spans="1:42" s="1" customFormat="1" ht="14.25" customHeight="1" x14ac:dyDescent="0.2">
      <c r="A37" s="191"/>
      <c r="B37" s="192"/>
      <c r="C37" s="103"/>
      <c r="D37" s="104"/>
      <c r="E37" s="105"/>
      <c r="F37" s="66" t="str">
        <f>IF(E37="","",C37*E37)</f>
        <v/>
      </c>
      <c r="G37" s="73" t="s">
        <v>67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42" s="1" customFormat="1" ht="14.25" customHeight="1" x14ac:dyDescent="0.2">
      <c r="A38" s="193"/>
      <c r="B38" s="194"/>
      <c r="C38" s="74"/>
      <c r="D38" s="75"/>
      <c r="E38" s="74"/>
      <c r="F38" s="74"/>
      <c r="G38" s="76" t="s">
        <v>66</v>
      </c>
      <c r="H38" s="47" t="str">
        <f>IF(H37="","",E37*H37)</f>
        <v/>
      </c>
      <c r="I38" s="47" t="str">
        <f>IF(I37="","",E37*I37)</f>
        <v/>
      </c>
      <c r="J38" s="47" t="str">
        <f>IF(J37="","",E37*J37)</f>
        <v/>
      </c>
      <c r="K38" s="47" t="str">
        <f>IF(K37="","",E37*K37)</f>
        <v/>
      </c>
      <c r="L38" s="47" t="str">
        <f>IF(L37="","",E37*L37)</f>
        <v/>
      </c>
      <c r="M38" s="47" t="str">
        <f>IF(M37="","",E37*M37)</f>
        <v/>
      </c>
      <c r="N38" s="47" t="str">
        <f>IF(N37="","",E37*N37)</f>
        <v/>
      </c>
      <c r="O38" s="47" t="str">
        <f>IF(O37="","",E37*O37)</f>
        <v/>
      </c>
      <c r="P38" s="47" t="str">
        <f>IF(P37="","",E37*P37)</f>
        <v/>
      </c>
      <c r="Q38" s="47" t="str">
        <f>IF(Q37="","",E37*Q37)</f>
        <v/>
      </c>
      <c r="R38" s="47" t="str">
        <f>IF(R37="","",E37*R37)</f>
        <v/>
      </c>
      <c r="S38" s="47" t="str">
        <f>IF(S37="","",E37*S37)</f>
        <v/>
      </c>
      <c r="T38" s="47" t="str">
        <f>IF(T37="","",E37*T37)</f>
        <v/>
      </c>
      <c r="U38" s="47" t="str">
        <f>IF(U37="","",E37*U37)</f>
        <v/>
      </c>
      <c r="V38" s="47" t="str">
        <f>IF(V37="","",E37*V37)</f>
        <v/>
      </c>
      <c r="W38" s="47" t="str">
        <f>IF(W37="","",E37*W37)</f>
        <v/>
      </c>
      <c r="X38" s="47" t="str">
        <f>IF(X37="","",E37*X37)</f>
        <v/>
      </c>
      <c r="Z38" s="98" t="str">
        <f t="shared" ref="Z38:AP38" si="16">H38</f>
        <v/>
      </c>
      <c r="AA38" s="98" t="str">
        <f t="shared" si="16"/>
        <v/>
      </c>
      <c r="AB38" s="98" t="str">
        <f t="shared" si="16"/>
        <v/>
      </c>
      <c r="AC38" s="98" t="str">
        <f t="shared" si="16"/>
        <v/>
      </c>
      <c r="AD38" s="98" t="str">
        <f t="shared" si="16"/>
        <v/>
      </c>
      <c r="AE38" s="98" t="str">
        <f t="shared" si="16"/>
        <v/>
      </c>
      <c r="AF38" s="98" t="str">
        <f t="shared" si="16"/>
        <v/>
      </c>
      <c r="AG38" s="98" t="str">
        <f t="shared" si="16"/>
        <v/>
      </c>
      <c r="AH38" s="98" t="str">
        <f t="shared" si="16"/>
        <v/>
      </c>
      <c r="AI38" s="98" t="str">
        <f t="shared" si="16"/>
        <v/>
      </c>
      <c r="AJ38" s="98" t="str">
        <f t="shared" si="16"/>
        <v/>
      </c>
      <c r="AK38" s="98" t="str">
        <f t="shared" si="16"/>
        <v/>
      </c>
      <c r="AL38" s="98" t="str">
        <f t="shared" si="16"/>
        <v/>
      </c>
      <c r="AM38" s="98" t="str">
        <f t="shared" si="16"/>
        <v/>
      </c>
      <c r="AN38" s="98" t="str">
        <f t="shared" si="16"/>
        <v/>
      </c>
      <c r="AO38" s="98" t="str">
        <f t="shared" si="16"/>
        <v/>
      </c>
      <c r="AP38" s="98" t="str">
        <f t="shared" si="16"/>
        <v/>
      </c>
    </row>
    <row r="39" spans="1:42" s="1" customFormat="1" ht="14.25" customHeight="1" x14ac:dyDescent="0.2">
      <c r="A39" s="191"/>
      <c r="B39" s="192"/>
      <c r="C39" s="103"/>
      <c r="D39" s="104"/>
      <c r="E39" s="105"/>
      <c r="F39" s="66" t="str">
        <f>IF(E39="","",C39*E39)</f>
        <v/>
      </c>
      <c r="G39" s="73" t="s">
        <v>67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:42" s="1" customFormat="1" ht="14.25" customHeight="1" x14ac:dyDescent="0.2">
      <c r="A40" s="193"/>
      <c r="B40" s="194"/>
      <c r="C40" s="74"/>
      <c r="D40" s="75"/>
      <c r="E40" s="74"/>
      <c r="F40" s="74"/>
      <c r="G40" s="76" t="s">
        <v>66</v>
      </c>
      <c r="H40" s="47" t="str">
        <f>IF(H39="","",E39*H39)</f>
        <v/>
      </c>
      <c r="I40" s="47" t="str">
        <f>IF(I39="","",E39*I39)</f>
        <v/>
      </c>
      <c r="J40" s="47" t="str">
        <f>IF(J39="","",E39*J39)</f>
        <v/>
      </c>
      <c r="K40" s="47" t="str">
        <f>IF(K39="","",E39*K39)</f>
        <v/>
      </c>
      <c r="L40" s="47" t="str">
        <f>IF(L39="","",E39*L39)</f>
        <v/>
      </c>
      <c r="M40" s="47" t="str">
        <f>IF(M39="","",E39*M39)</f>
        <v/>
      </c>
      <c r="N40" s="47" t="str">
        <f>IF(N39="","",E39*N39)</f>
        <v/>
      </c>
      <c r="O40" s="47" t="str">
        <f>IF(O39="","",E39*O39)</f>
        <v/>
      </c>
      <c r="P40" s="47" t="str">
        <f>IF(P39="","",E39*P39)</f>
        <v/>
      </c>
      <c r="Q40" s="47" t="str">
        <f>IF(Q39="","",E39*Q39)</f>
        <v/>
      </c>
      <c r="R40" s="47" t="str">
        <f>IF(R39="","",E39*R39)</f>
        <v/>
      </c>
      <c r="S40" s="47" t="str">
        <f>IF(S39="","",E39*S39)</f>
        <v/>
      </c>
      <c r="T40" s="47" t="str">
        <f>IF(T39="","",E39*T39)</f>
        <v/>
      </c>
      <c r="U40" s="47" t="str">
        <f>IF(U39="","",E39*U39)</f>
        <v/>
      </c>
      <c r="V40" s="47" t="str">
        <f>IF(V39="","",E39*V39)</f>
        <v/>
      </c>
      <c r="W40" s="47" t="str">
        <f>IF(W39="","",E39*W39)</f>
        <v/>
      </c>
      <c r="X40" s="47" t="str">
        <f>IF(X39="","",E39*X39)</f>
        <v/>
      </c>
      <c r="Z40" s="98" t="str">
        <f t="shared" ref="Z40:AP40" si="17">H40</f>
        <v/>
      </c>
      <c r="AA40" s="98" t="str">
        <f t="shared" si="17"/>
        <v/>
      </c>
      <c r="AB40" s="98" t="str">
        <f t="shared" si="17"/>
        <v/>
      </c>
      <c r="AC40" s="98" t="str">
        <f t="shared" si="17"/>
        <v/>
      </c>
      <c r="AD40" s="98" t="str">
        <f t="shared" si="17"/>
        <v/>
      </c>
      <c r="AE40" s="98" t="str">
        <f t="shared" si="17"/>
        <v/>
      </c>
      <c r="AF40" s="98" t="str">
        <f t="shared" si="17"/>
        <v/>
      </c>
      <c r="AG40" s="98" t="str">
        <f t="shared" si="17"/>
        <v/>
      </c>
      <c r="AH40" s="98" t="str">
        <f t="shared" si="17"/>
        <v/>
      </c>
      <c r="AI40" s="98" t="str">
        <f t="shared" si="17"/>
        <v/>
      </c>
      <c r="AJ40" s="98" t="str">
        <f t="shared" si="17"/>
        <v/>
      </c>
      <c r="AK40" s="98" t="str">
        <f t="shared" si="17"/>
        <v/>
      </c>
      <c r="AL40" s="98" t="str">
        <f t="shared" si="17"/>
        <v/>
      </c>
      <c r="AM40" s="98" t="str">
        <f t="shared" si="17"/>
        <v/>
      </c>
      <c r="AN40" s="98" t="str">
        <f t="shared" si="17"/>
        <v/>
      </c>
      <c r="AO40" s="98" t="str">
        <f t="shared" si="17"/>
        <v/>
      </c>
      <c r="AP40" s="98" t="str">
        <f t="shared" si="17"/>
        <v/>
      </c>
    </row>
    <row r="41" spans="1:42" s="1" customFormat="1" ht="14.25" customHeight="1" x14ac:dyDescent="0.2">
      <c r="A41" s="197"/>
      <c r="B41" s="198"/>
      <c r="C41" s="103"/>
      <c r="D41" s="104"/>
      <c r="E41" s="105"/>
      <c r="F41" s="66" t="str">
        <f>IF(E41="","",C41*E41)</f>
        <v/>
      </c>
      <c r="G41" s="73" t="s">
        <v>67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</row>
    <row r="42" spans="1:42" s="1" customFormat="1" ht="14.25" customHeight="1" x14ac:dyDescent="0.2">
      <c r="A42" s="193"/>
      <c r="B42" s="194"/>
      <c r="C42" s="74"/>
      <c r="D42" s="75"/>
      <c r="E42" s="74"/>
      <c r="F42" s="74"/>
      <c r="G42" s="76" t="s">
        <v>66</v>
      </c>
      <c r="H42" s="47" t="str">
        <f>IF(H41="","",E41*H41)</f>
        <v/>
      </c>
      <c r="I42" s="47" t="str">
        <f>IF(I41="","",E41*I41)</f>
        <v/>
      </c>
      <c r="J42" s="47" t="str">
        <f>IF(J41="","",E41*J41)</f>
        <v/>
      </c>
      <c r="K42" s="47" t="str">
        <f>IF(K41="","",E41*K41)</f>
        <v/>
      </c>
      <c r="L42" s="47" t="str">
        <f>IF(L41="","",E41*L41)</f>
        <v/>
      </c>
      <c r="M42" s="47" t="str">
        <f>IF(M41="","",E41*M41)</f>
        <v/>
      </c>
      <c r="N42" s="47" t="str">
        <f>IF(N41="","",E41*N41)</f>
        <v/>
      </c>
      <c r="O42" s="47" t="str">
        <f>IF(O41="","",E41*O41)</f>
        <v/>
      </c>
      <c r="P42" s="47" t="str">
        <f>IF(P41="","",E41*P41)</f>
        <v/>
      </c>
      <c r="Q42" s="47" t="str">
        <f>IF(Q41="","",E41*Q41)</f>
        <v/>
      </c>
      <c r="R42" s="47" t="str">
        <f>IF(R41="","",E41*R41)</f>
        <v/>
      </c>
      <c r="S42" s="47" t="str">
        <f>IF(S41="","",E41*S41)</f>
        <v/>
      </c>
      <c r="T42" s="47" t="str">
        <f>IF(T41="","",E41*T41)</f>
        <v/>
      </c>
      <c r="U42" s="47" t="str">
        <f>IF(U41="","",E41*U41)</f>
        <v/>
      </c>
      <c r="V42" s="47" t="str">
        <f>IF(V41="","",E41*V41)</f>
        <v/>
      </c>
      <c r="W42" s="47" t="str">
        <f>IF(W41="","",E41*W41)</f>
        <v/>
      </c>
      <c r="X42" s="47" t="str">
        <f>IF(X41="","",E41*X41)</f>
        <v/>
      </c>
      <c r="Z42" s="98" t="str">
        <f t="shared" ref="Z42:AP42" si="18">H42</f>
        <v/>
      </c>
      <c r="AA42" s="98" t="str">
        <f t="shared" si="18"/>
        <v/>
      </c>
      <c r="AB42" s="98" t="str">
        <f t="shared" si="18"/>
        <v/>
      </c>
      <c r="AC42" s="98" t="str">
        <f t="shared" si="18"/>
        <v/>
      </c>
      <c r="AD42" s="98" t="str">
        <f t="shared" si="18"/>
        <v/>
      </c>
      <c r="AE42" s="98" t="str">
        <f t="shared" si="18"/>
        <v/>
      </c>
      <c r="AF42" s="98" t="str">
        <f t="shared" si="18"/>
        <v/>
      </c>
      <c r="AG42" s="98" t="str">
        <f t="shared" si="18"/>
        <v/>
      </c>
      <c r="AH42" s="98" t="str">
        <f t="shared" si="18"/>
        <v/>
      </c>
      <c r="AI42" s="98" t="str">
        <f t="shared" si="18"/>
        <v/>
      </c>
      <c r="AJ42" s="98" t="str">
        <f t="shared" si="18"/>
        <v/>
      </c>
      <c r="AK42" s="98" t="str">
        <f t="shared" si="18"/>
        <v/>
      </c>
      <c r="AL42" s="98" t="str">
        <f t="shared" si="18"/>
        <v/>
      </c>
      <c r="AM42" s="98" t="str">
        <f t="shared" si="18"/>
        <v/>
      </c>
      <c r="AN42" s="98" t="str">
        <f t="shared" si="18"/>
        <v/>
      </c>
      <c r="AO42" s="98" t="str">
        <f t="shared" si="18"/>
        <v/>
      </c>
      <c r="AP42" s="98" t="str">
        <f t="shared" si="18"/>
        <v/>
      </c>
    </row>
    <row r="43" spans="1:42" s="1" customFormat="1" ht="14.25" customHeight="1" x14ac:dyDescent="0.2">
      <c r="A43" s="191"/>
      <c r="B43" s="192"/>
      <c r="C43" s="103"/>
      <c r="D43" s="104"/>
      <c r="E43" s="105"/>
      <c r="F43" s="66" t="str">
        <f>IF(E43="","",C43*E43)</f>
        <v/>
      </c>
      <c r="G43" s="73" t="s">
        <v>67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</row>
    <row r="44" spans="1:42" s="1" customFormat="1" ht="14.25" customHeight="1" x14ac:dyDescent="0.2">
      <c r="A44" s="193"/>
      <c r="B44" s="194"/>
      <c r="C44" s="74"/>
      <c r="D44" s="75"/>
      <c r="E44" s="74"/>
      <c r="F44" s="74"/>
      <c r="G44" s="76" t="s">
        <v>66</v>
      </c>
      <c r="H44" s="47" t="str">
        <f>IF(H43="","",E43*H43)</f>
        <v/>
      </c>
      <c r="I44" s="47" t="str">
        <f>IF(I43="","",E43*I43)</f>
        <v/>
      </c>
      <c r="J44" s="47" t="str">
        <f>IF(J43="","",E43*J43)</f>
        <v/>
      </c>
      <c r="K44" s="47" t="str">
        <f>IF(K43="","",E43*K43)</f>
        <v/>
      </c>
      <c r="L44" s="47" t="str">
        <f>IF(L43="","",E43*L43)</f>
        <v/>
      </c>
      <c r="M44" s="47" t="str">
        <f>IF(M43="","",E43*M43)</f>
        <v/>
      </c>
      <c r="N44" s="47" t="str">
        <f>IF(N43="","",E43*N43)</f>
        <v/>
      </c>
      <c r="O44" s="47" t="str">
        <f>IF(O43="","",E43*O43)</f>
        <v/>
      </c>
      <c r="P44" s="47" t="str">
        <f>IF(P43="","",E43*P43)</f>
        <v/>
      </c>
      <c r="Q44" s="47" t="str">
        <f>IF(Q43="","",E43*Q43)</f>
        <v/>
      </c>
      <c r="R44" s="47" t="str">
        <f>IF(R43="","",E43*R43)</f>
        <v/>
      </c>
      <c r="S44" s="47" t="str">
        <f>IF(S43="","",E43*S43)</f>
        <v/>
      </c>
      <c r="T44" s="47" t="str">
        <f>IF(T43="","",E43*T43)</f>
        <v/>
      </c>
      <c r="U44" s="47" t="str">
        <f>IF(U43="","",E43*U43)</f>
        <v/>
      </c>
      <c r="V44" s="47" t="str">
        <f>IF(V43="","",E43*V43)</f>
        <v/>
      </c>
      <c r="W44" s="47" t="str">
        <f>IF(W43="","",E43*W43)</f>
        <v/>
      </c>
      <c r="X44" s="47" t="str">
        <f>IF(X43="","",E43*X43)</f>
        <v/>
      </c>
      <c r="Z44" s="98" t="str">
        <f t="shared" ref="Z44:AP44" si="19">H44</f>
        <v/>
      </c>
      <c r="AA44" s="98" t="str">
        <f t="shared" si="19"/>
        <v/>
      </c>
      <c r="AB44" s="98" t="str">
        <f t="shared" si="19"/>
        <v/>
      </c>
      <c r="AC44" s="98" t="str">
        <f t="shared" si="19"/>
        <v/>
      </c>
      <c r="AD44" s="98" t="str">
        <f t="shared" si="19"/>
        <v/>
      </c>
      <c r="AE44" s="98" t="str">
        <f t="shared" si="19"/>
        <v/>
      </c>
      <c r="AF44" s="98" t="str">
        <f t="shared" si="19"/>
        <v/>
      </c>
      <c r="AG44" s="98" t="str">
        <f t="shared" si="19"/>
        <v/>
      </c>
      <c r="AH44" s="98" t="str">
        <f t="shared" si="19"/>
        <v/>
      </c>
      <c r="AI44" s="98" t="str">
        <f t="shared" si="19"/>
        <v/>
      </c>
      <c r="AJ44" s="98" t="str">
        <f t="shared" si="19"/>
        <v/>
      </c>
      <c r="AK44" s="98" t="str">
        <f t="shared" si="19"/>
        <v/>
      </c>
      <c r="AL44" s="98" t="str">
        <f t="shared" si="19"/>
        <v/>
      </c>
      <c r="AM44" s="98" t="str">
        <f t="shared" si="19"/>
        <v/>
      </c>
      <c r="AN44" s="98" t="str">
        <f t="shared" si="19"/>
        <v/>
      </c>
      <c r="AO44" s="98" t="str">
        <f t="shared" si="19"/>
        <v/>
      </c>
      <c r="AP44" s="98" t="str">
        <f t="shared" si="19"/>
        <v/>
      </c>
    </row>
    <row r="45" spans="1:42" s="1" customFormat="1" ht="14.25" customHeight="1" x14ac:dyDescent="0.2">
      <c r="A45" s="191"/>
      <c r="B45" s="192"/>
      <c r="C45" s="103"/>
      <c r="D45" s="104"/>
      <c r="E45" s="105"/>
      <c r="F45" s="66" t="str">
        <f>IF(E45="","",C45*E45)</f>
        <v/>
      </c>
      <c r="G45" s="73" t="s">
        <v>67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42" s="1" customFormat="1" ht="14.25" customHeight="1" x14ac:dyDescent="0.2">
      <c r="A46" s="199"/>
      <c r="B46" s="200"/>
      <c r="C46" s="74"/>
      <c r="D46" s="75"/>
      <c r="E46" s="74"/>
      <c r="F46" s="74"/>
      <c r="G46" s="76" t="s">
        <v>66</v>
      </c>
      <c r="H46" s="47" t="str">
        <f>IF(H45="","",E45*H45)</f>
        <v/>
      </c>
      <c r="I46" s="47" t="str">
        <f>IF(I45="","",E45*I45)</f>
        <v/>
      </c>
      <c r="J46" s="47" t="str">
        <f>IF(J45="","",E45*J45)</f>
        <v/>
      </c>
      <c r="K46" s="47" t="str">
        <f>IF(K45="","",E45*K45)</f>
        <v/>
      </c>
      <c r="L46" s="47" t="str">
        <f>IF(L45="","",E45*L45)</f>
        <v/>
      </c>
      <c r="M46" s="47" t="str">
        <f>IF(M45="","",E45*M45)</f>
        <v/>
      </c>
      <c r="N46" s="47" t="str">
        <f>IF(N45="","",E45*N45)</f>
        <v/>
      </c>
      <c r="O46" s="47" t="str">
        <f>IF(O45="","",E45*O45)</f>
        <v/>
      </c>
      <c r="P46" s="47" t="str">
        <f>IF(P45="","",E45*P45)</f>
        <v/>
      </c>
      <c r="Q46" s="47" t="str">
        <f>IF(Q45="","",E45*Q45)</f>
        <v/>
      </c>
      <c r="R46" s="47" t="str">
        <f>IF(R45="","",E45*R45)</f>
        <v/>
      </c>
      <c r="S46" s="47" t="str">
        <f>IF(S45="","",E45*S45)</f>
        <v/>
      </c>
      <c r="T46" s="47" t="str">
        <f>IF(T45="","",E45*T45)</f>
        <v/>
      </c>
      <c r="U46" s="47" t="str">
        <f>IF(U45="","",E45*U45)</f>
        <v/>
      </c>
      <c r="V46" s="47" t="str">
        <f>IF(V45="","",E45*V45)</f>
        <v/>
      </c>
      <c r="W46" s="47" t="str">
        <f>IF(W45="","",E45*W45)</f>
        <v/>
      </c>
      <c r="X46" s="47" t="str">
        <f>IF(X45="","",E45*X45)</f>
        <v/>
      </c>
      <c r="Z46" s="98" t="str">
        <f t="shared" ref="Z46:AP46" si="20">H46</f>
        <v/>
      </c>
      <c r="AA46" s="98" t="str">
        <f t="shared" si="20"/>
        <v/>
      </c>
      <c r="AB46" s="98" t="str">
        <f t="shared" si="20"/>
        <v/>
      </c>
      <c r="AC46" s="98" t="str">
        <f t="shared" si="20"/>
        <v/>
      </c>
      <c r="AD46" s="98" t="str">
        <f t="shared" si="20"/>
        <v/>
      </c>
      <c r="AE46" s="98" t="str">
        <f t="shared" si="20"/>
        <v/>
      </c>
      <c r="AF46" s="98" t="str">
        <f t="shared" si="20"/>
        <v/>
      </c>
      <c r="AG46" s="98" t="str">
        <f t="shared" si="20"/>
        <v/>
      </c>
      <c r="AH46" s="98" t="str">
        <f t="shared" si="20"/>
        <v/>
      </c>
      <c r="AI46" s="98" t="str">
        <f t="shared" si="20"/>
        <v/>
      </c>
      <c r="AJ46" s="98" t="str">
        <f t="shared" si="20"/>
        <v/>
      </c>
      <c r="AK46" s="98" t="str">
        <f t="shared" si="20"/>
        <v/>
      </c>
      <c r="AL46" s="98" t="str">
        <f t="shared" si="20"/>
        <v/>
      </c>
      <c r="AM46" s="98" t="str">
        <f t="shared" si="20"/>
        <v/>
      </c>
      <c r="AN46" s="98" t="str">
        <f t="shared" si="20"/>
        <v/>
      </c>
      <c r="AO46" s="98" t="str">
        <f t="shared" si="20"/>
        <v/>
      </c>
      <c r="AP46" s="98" t="str">
        <f t="shared" si="20"/>
        <v/>
      </c>
    </row>
    <row r="47" spans="1:42" s="1" customFormat="1" ht="14.25" customHeight="1" x14ac:dyDescent="0.2">
      <c r="A47" s="197"/>
      <c r="B47" s="198"/>
      <c r="C47" s="103"/>
      <c r="D47" s="104"/>
      <c r="E47" s="105"/>
      <c r="F47" s="66" t="str">
        <f>IF(E47="","",C47*E47)</f>
        <v/>
      </c>
      <c r="G47" s="73" t="s">
        <v>67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 spans="1:42" s="1" customFormat="1" ht="14.25" customHeight="1" x14ac:dyDescent="0.2">
      <c r="A48" s="199"/>
      <c r="B48" s="200"/>
      <c r="C48" s="74"/>
      <c r="D48" s="75"/>
      <c r="E48" s="74"/>
      <c r="F48" s="74"/>
      <c r="G48" s="76" t="s">
        <v>66</v>
      </c>
      <c r="H48" s="47" t="str">
        <f>IF(H47="","",E47*H47)</f>
        <v/>
      </c>
      <c r="I48" s="47" t="str">
        <f>IF(I47="","",E47*I47)</f>
        <v/>
      </c>
      <c r="J48" s="47" t="str">
        <f>IF(J47="","",E47*J47)</f>
        <v/>
      </c>
      <c r="K48" s="47" t="str">
        <f>IF(K47="","",E47*K47)</f>
        <v/>
      </c>
      <c r="L48" s="47" t="str">
        <f>IF(L47="","",E47*L47)</f>
        <v/>
      </c>
      <c r="M48" s="47" t="str">
        <f>IF(M47="","",E47*M47)</f>
        <v/>
      </c>
      <c r="N48" s="47" t="str">
        <f>IF(N47="","",E47*N47)</f>
        <v/>
      </c>
      <c r="O48" s="47" t="str">
        <f>IF(O47="","",E47*O47)</f>
        <v/>
      </c>
      <c r="P48" s="47" t="str">
        <f>IF(P47="","",E47*P47)</f>
        <v/>
      </c>
      <c r="Q48" s="47" t="str">
        <f>IF(Q47="","",E47*Q47)</f>
        <v/>
      </c>
      <c r="R48" s="47" t="str">
        <f>IF(R47="","",E47*R47)</f>
        <v/>
      </c>
      <c r="S48" s="47" t="str">
        <f>IF(S47="","",E47*S47)</f>
        <v/>
      </c>
      <c r="T48" s="47" t="str">
        <f>IF(T47="","",E47*T47)</f>
        <v/>
      </c>
      <c r="U48" s="47" t="str">
        <f>IF(U47="","",E47*U47)</f>
        <v/>
      </c>
      <c r="V48" s="47" t="str">
        <f>IF(V47="","",E47*V47)</f>
        <v/>
      </c>
      <c r="W48" s="47" t="str">
        <f>IF(W47="","",E47*W47)</f>
        <v/>
      </c>
      <c r="X48" s="47" t="str">
        <f>IF(X47="","",E47*X47)</f>
        <v/>
      </c>
      <c r="Z48" s="98" t="str">
        <f t="shared" ref="Z48:AP48" si="21">H48</f>
        <v/>
      </c>
      <c r="AA48" s="98" t="str">
        <f t="shared" si="21"/>
        <v/>
      </c>
      <c r="AB48" s="98" t="str">
        <f t="shared" si="21"/>
        <v/>
      </c>
      <c r="AC48" s="98" t="str">
        <f t="shared" si="21"/>
        <v/>
      </c>
      <c r="AD48" s="98" t="str">
        <f t="shared" si="21"/>
        <v/>
      </c>
      <c r="AE48" s="98" t="str">
        <f t="shared" si="21"/>
        <v/>
      </c>
      <c r="AF48" s="98" t="str">
        <f t="shared" si="21"/>
        <v/>
      </c>
      <c r="AG48" s="98" t="str">
        <f t="shared" si="21"/>
        <v/>
      </c>
      <c r="AH48" s="98" t="str">
        <f t="shared" si="21"/>
        <v/>
      </c>
      <c r="AI48" s="98" t="str">
        <f t="shared" si="21"/>
        <v/>
      </c>
      <c r="AJ48" s="98" t="str">
        <f t="shared" si="21"/>
        <v/>
      </c>
      <c r="AK48" s="98" t="str">
        <f t="shared" si="21"/>
        <v/>
      </c>
      <c r="AL48" s="98" t="str">
        <f t="shared" si="21"/>
        <v/>
      </c>
      <c r="AM48" s="98" t="str">
        <f t="shared" si="21"/>
        <v/>
      </c>
      <c r="AN48" s="98" t="str">
        <f t="shared" si="21"/>
        <v/>
      </c>
      <c r="AO48" s="98" t="str">
        <f t="shared" si="21"/>
        <v/>
      </c>
      <c r="AP48" s="98" t="str">
        <f t="shared" si="21"/>
        <v/>
      </c>
    </row>
    <row r="49" spans="1:42" s="1" customFormat="1" ht="14.25" customHeight="1" x14ac:dyDescent="0.2">
      <c r="A49" s="197"/>
      <c r="B49" s="198"/>
      <c r="C49" s="103"/>
      <c r="D49" s="104"/>
      <c r="E49" s="105"/>
      <c r="F49" s="66" t="str">
        <f>IF(E49="","",C49*E49)</f>
        <v/>
      </c>
      <c r="G49" s="73" t="s">
        <v>67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</row>
    <row r="50" spans="1:42" s="1" customFormat="1" ht="14.25" customHeight="1" x14ac:dyDescent="0.2">
      <c r="A50" s="199"/>
      <c r="B50" s="200"/>
      <c r="C50" s="74"/>
      <c r="D50" s="75"/>
      <c r="E50" s="74"/>
      <c r="F50" s="74"/>
      <c r="G50" s="76" t="s">
        <v>66</v>
      </c>
      <c r="H50" s="47" t="str">
        <f>IF(H49="","",E49*H49)</f>
        <v/>
      </c>
      <c r="I50" s="47" t="str">
        <f>IF(I49="","",E49*I49)</f>
        <v/>
      </c>
      <c r="J50" s="47" t="str">
        <f>IF(J49="","",E49*J49)</f>
        <v/>
      </c>
      <c r="K50" s="47" t="str">
        <f>IF(K49="","",E49*K49)</f>
        <v/>
      </c>
      <c r="L50" s="47" t="str">
        <f>IF(L49="","",E49*L49)</f>
        <v/>
      </c>
      <c r="M50" s="47" t="str">
        <f>IF(M49="","",E49*M49)</f>
        <v/>
      </c>
      <c r="N50" s="47" t="str">
        <f>IF(N49="","",E49*N49)</f>
        <v/>
      </c>
      <c r="O50" s="47" t="str">
        <f>IF(O49="","",E49*O49)</f>
        <v/>
      </c>
      <c r="P50" s="47" t="str">
        <f>IF(P49="","",E49*P49)</f>
        <v/>
      </c>
      <c r="Q50" s="47" t="str">
        <f>IF(Q49="","",E49*Q49)</f>
        <v/>
      </c>
      <c r="R50" s="47" t="str">
        <f>IF(R49="","",E49*R49)</f>
        <v/>
      </c>
      <c r="S50" s="47" t="str">
        <f>IF(S49="","",E49*S49)</f>
        <v/>
      </c>
      <c r="T50" s="47" t="str">
        <f>IF(T49="","",E49*T49)</f>
        <v/>
      </c>
      <c r="U50" s="47" t="str">
        <f>IF(U49="","",E49*U49)</f>
        <v/>
      </c>
      <c r="V50" s="47" t="str">
        <f>IF(V49="","",E49*V49)</f>
        <v/>
      </c>
      <c r="W50" s="47" t="str">
        <f>IF(W49="","",E49*W49)</f>
        <v/>
      </c>
      <c r="X50" s="47" t="str">
        <f>IF(X49="","",E49*X49)</f>
        <v/>
      </c>
      <c r="Z50" s="98" t="str">
        <f t="shared" ref="Z50:AP50" si="22">H50</f>
        <v/>
      </c>
      <c r="AA50" s="98" t="str">
        <f t="shared" si="22"/>
        <v/>
      </c>
      <c r="AB50" s="98" t="str">
        <f t="shared" si="22"/>
        <v/>
      </c>
      <c r="AC50" s="98" t="str">
        <f t="shared" si="22"/>
        <v/>
      </c>
      <c r="AD50" s="98" t="str">
        <f t="shared" si="22"/>
        <v/>
      </c>
      <c r="AE50" s="98" t="str">
        <f t="shared" si="22"/>
        <v/>
      </c>
      <c r="AF50" s="98" t="str">
        <f t="shared" si="22"/>
        <v/>
      </c>
      <c r="AG50" s="98" t="str">
        <f t="shared" si="22"/>
        <v/>
      </c>
      <c r="AH50" s="98" t="str">
        <f t="shared" si="22"/>
        <v/>
      </c>
      <c r="AI50" s="98" t="str">
        <f t="shared" si="22"/>
        <v/>
      </c>
      <c r="AJ50" s="98" t="str">
        <f t="shared" si="22"/>
        <v/>
      </c>
      <c r="AK50" s="98" t="str">
        <f t="shared" si="22"/>
        <v/>
      </c>
      <c r="AL50" s="98" t="str">
        <f t="shared" si="22"/>
        <v/>
      </c>
      <c r="AM50" s="98" t="str">
        <f t="shared" si="22"/>
        <v/>
      </c>
      <c r="AN50" s="98" t="str">
        <f t="shared" si="22"/>
        <v/>
      </c>
      <c r="AO50" s="98" t="str">
        <f t="shared" si="22"/>
        <v/>
      </c>
      <c r="AP50" s="98" t="str">
        <f t="shared" si="22"/>
        <v/>
      </c>
    </row>
    <row r="51" spans="1:42" s="1" customFormat="1" ht="14.25" customHeight="1" x14ac:dyDescent="0.2">
      <c r="A51" s="197"/>
      <c r="B51" s="198"/>
      <c r="C51" s="103"/>
      <c r="D51" s="104"/>
      <c r="E51" s="105"/>
      <c r="F51" s="66" t="str">
        <f>IF(E51="","",C51*E51)</f>
        <v/>
      </c>
      <c r="G51" s="73" t="s">
        <v>67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</row>
    <row r="52" spans="1:42" s="1" customFormat="1" ht="14.25" customHeight="1" x14ac:dyDescent="0.2">
      <c r="A52" s="199"/>
      <c r="B52" s="200"/>
      <c r="C52" s="74"/>
      <c r="D52" s="75"/>
      <c r="E52" s="74"/>
      <c r="F52" s="74"/>
      <c r="G52" s="76" t="s">
        <v>66</v>
      </c>
      <c r="H52" s="47" t="str">
        <f>IF(H51="","",E51*H51)</f>
        <v/>
      </c>
      <c r="I52" s="47" t="str">
        <f>IF(I51="","",E51*I51)</f>
        <v/>
      </c>
      <c r="J52" s="47" t="str">
        <f>IF(J51="","",E51*J51)</f>
        <v/>
      </c>
      <c r="K52" s="47" t="str">
        <f>IF(K51="","",E51*K51)</f>
        <v/>
      </c>
      <c r="L52" s="47" t="str">
        <f>IF(L51="","",E51*L51)</f>
        <v/>
      </c>
      <c r="M52" s="47" t="str">
        <f>IF(M51="","",E51*M51)</f>
        <v/>
      </c>
      <c r="N52" s="47" t="str">
        <f>IF(N51="","",E51*N51)</f>
        <v/>
      </c>
      <c r="O52" s="47" t="str">
        <f>IF(O51="","",E51*O51)</f>
        <v/>
      </c>
      <c r="P52" s="47" t="str">
        <f>IF(P51="","",E51*P51)</f>
        <v/>
      </c>
      <c r="Q52" s="47" t="str">
        <f>IF(Q51="","",E51*Q51)</f>
        <v/>
      </c>
      <c r="R52" s="47" t="str">
        <f>IF(R51="","",E51*R51)</f>
        <v/>
      </c>
      <c r="S52" s="47" t="str">
        <f>IF(S51="","",E51*S51)</f>
        <v/>
      </c>
      <c r="T52" s="47" t="str">
        <f>IF(T51="","",E51*T51)</f>
        <v/>
      </c>
      <c r="U52" s="47" t="str">
        <f>IF(U51="","",E51*U51)</f>
        <v/>
      </c>
      <c r="V52" s="47" t="str">
        <f>IF(V51="","",E51*V51)</f>
        <v/>
      </c>
      <c r="W52" s="47" t="str">
        <f>IF(W51="","",E51*W51)</f>
        <v/>
      </c>
      <c r="X52" s="47" t="str">
        <f>IF(X51="","",E51*X51)</f>
        <v/>
      </c>
      <c r="Z52" s="98" t="str">
        <f t="shared" ref="Z52:AP52" si="23">H52</f>
        <v/>
      </c>
      <c r="AA52" s="98" t="str">
        <f t="shared" si="23"/>
        <v/>
      </c>
      <c r="AB52" s="98" t="str">
        <f t="shared" si="23"/>
        <v/>
      </c>
      <c r="AC52" s="98" t="str">
        <f t="shared" si="23"/>
        <v/>
      </c>
      <c r="AD52" s="98" t="str">
        <f t="shared" si="23"/>
        <v/>
      </c>
      <c r="AE52" s="98" t="str">
        <f t="shared" si="23"/>
        <v/>
      </c>
      <c r="AF52" s="98" t="str">
        <f t="shared" si="23"/>
        <v/>
      </c>
      <c r="AG52" s="98" t="str">
        <f t="shared" si="23"/>
        <v/>
      </c>
      <c r="AH52" s="98" t="str">
        <f t="shared" si="23"/>
        <v/>
      </c>
      <c r="AI52" s="98" t="str">
        <f t="shared" si="23"/>
        <v/>
      </c>
      <c r="AJ52" s="98" t="str">
        <f t="shared" si="23"/>
        <v/>
      </c>
      <c r="AK52" s="98" t="str">
        <f t="shared" si="23"/>
        <v/>
      </c>
      <c r="AL52" s="98" t="str">
        <f t="shared" si="23"/>
        <v/>
      </c>
      <c r="AM52" s="98" t="str">
        <f t="shared" si="23"/>
        <v/>
      </c>
      <c r="AN52" s="98" t="str">
        <f t="shared" si="23"/>
        <v/>
      </c>
      <c r="AO52" s="98" t="str">
        <f t="shared" si="23"/>
        <v/>
      </c>
      <c r="AP52" s="98" t="str">
        <f t="shared" si="23"/>
        <v/>
      </c>
    </row>
    <row r="53" spans="1:42" s="1" customFormat="1" ht="14.25" customHeight="1" x14ac:dyDescent="0.2">
      <c r="A53" s="197"/>
      <c r="B53" s="198"/>
      <c r="C53" s="103"/>
      <c r="D53" s="104"/>
      <c r="E53" s="105"/>
      <c r="F53" s="66" t="str">
        <f>IF(E53="","",C53*E53)</f>
        <v/>
      </c>
      <c r="G53" s="73" t="s">
        <v>67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</row>
    <row r="54" spans="1:42" s="1" customFormat="1" ht="14.25" customHeight="1" x14ac:dyDescent="0.2">
      <c r="A54" s="199"/>
      <c r="B54" s="200"/>
      <c r="C54" s="74"/>
      <c r="D54" s="75"/>
      <c r="E54" s="74"/>
      <c r="F54" s="74"/>
      <c r="G54" s="76" t="s">
        <v>66</v>
      </c>
      <c r="H54" s="47" t="str">
        <f>IF(H53="","",E53*H53)</f>
        <v/>
      </c>
      <c r="I54" s="47" t="str">
        <f>IF(I53="","",E53*I53)</f>
        <v/>
      </c>
      <c r="J54" s="47" t="str">
        <f>IF(J53="","",E53*J53)</f>
        <v/>
      </c>
      <c r="K54" s="47" t="str">
        <f>IF(K53="","",E53*K53)</f>
        <v/>
      </c>
      <c r="L54" s="47" t="str">
        <f>IF(L53="","",E53*L53)</f>
        <v/>
      </c>
      <c r="M54" s="47" t="str">
        <f>IF(M53="","",E53*M53)</f>
        <v/>
      </c>
      <c r="N54" s="47" t="str">
        <f>IF(N53="","",E53*N53)</f>
        <v/>
      </c>
      <c r="O54" s="47" t="str">
        <f>IF(O53="","",E53*O53)</f>
        <v/>
      </c>
      <c r="P54" s="47" t="str">
        <f>IF(P53="","",E53*P53)</f>
        <v/>
      </c>
      <c r="Q54" s="47" t="str">
        <f>IF(Q53="","",E53*Q53)</f>
        <v/>
      </c>
      <c r="R54" s="47" t="str">
        <f>IF(R53="","",E53*R53)</f>
        <v/>
      </c>
      <c r="S54" s="47" t="str">
        <f>IF(S53="","",E53*S53)</f>
        <v/>
      </c>
      <c r="T54" s="47" t="str">
        <f>IF(T53="","",E53*T53)</f>
        <v/>
      </c>
      <c r="U54" s="47" t="str">
        <f>IF(U53="","",E53*U53)</f>
        <v/>
      </c>
      <c r="V54" s="47" t="str">
        <f>IF(V53="","",E53*V53)</f>
        <v/>
      </c>
      <c r="W54" s="47" t="str">
        <f>IF(W53="","",E53*W53)</f>
        <v/>
      </c>
      <c r="X54" s="47" t="str">
        <f>IF(X53="","",E53*X53)</f>
        <v/>
      </c>
      <c r="Z54" s="98" t="str">
        <f t="shared" ref="Z54:AP54" si="24">H54</f>
        <v/>
      </c>
      <c r="AA54" s="98" t="str">
        <f t="shared" si="24"/>
        <v/>
      </c>
      <c r="AB54" s="98" t="str">
        <f t="shared" si="24"/>
        <v/>
      </c>
      <c r="AC54" s="98" t="str">
        <f t="shared" si="24"/>
        <v/>
      </c>
      <c r="AD54" s="98" t="str">
        <f t="shared" si="24"/>
        <v/>
      </c>
      <c r="AE54" s="98" t="str">
        <f t="shared" si="24"/>
        <v/>
      </c>
      <c r="AF54" s="98" t="str">
        <f t="shared" si="24"/>
        <v/>
      </c>
      <c r="AG54" s="98" t="str">
        <f t="shared" si="24"/>
        <v/>
      </c>
      <c r="AH54" s="98" t="str">
        <f t="shared" si="24"/>
        <v/>
      </c>
      <c r="AI54" s="98" t="str">
        <f t="shared" si="24"/>
        <v/>
      </c>
      <c r="AJ54" s="98" t="str">
        <f t="shared" si="24"/>
        <v/>
      </c>
      <c r="AK54" s="98" t="str">
        <f t="shared" si="24"/>
        <v/>
      </c>
      <c r="AL54" s="98" t="str">
        <f t="shared" si="24"/>
        <v/>
      </c>
      <c r="AM54" s="98" t="str">
        <f t="shared" si="24"/>
        <v/>
      </c>
      <c r="AN54" s="98" t="str">
        <f t="shared" si="24"/>
        <v/>
      </c>
      <c r="AO54" s="98" t="str">
        <f t="shared" si="24"/>
        <v/>
      </c>
      <c r="AP54" s="98" t="str">
        <f t="shared" si="24"/>
        <v/>
      </c>
    </row>
    <row r="55" spans="1:42" s="1" customFormat="1" ht="14.25" customHeight="1" x14ac:dyDescent="0.2">
      <c r="A55" s="197"/>
      <c r="B55" s="198"/>
      <c r="C55" s="103"/>
      <c r="D55" s="104"/>
      <c r="E55" s="105"/>
      <c r="F55" s="66" t="str">
        <f>IF(E55="","",C55*E55)</f>
        <v/>
      </c>
      <c r="G55" s="73" t="s">
        <v>67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</row>
    <row r="56" spans="1:42" s="1" customFormat="1" ht="14.25" customHeight="1" x14ac:dyDescent="0.2">
      <c r="A56" s="199"/>
      <c r="B56" s="200"/>
      <c r="C56" s="74"/>
      <c r="D56" s="75"/>
      <c r="E56" s="74"/>
      <c r="F56" s="74"/>
      <c r="G56" s="76" t="s">
        <v>66</v>
      </c>
      <c r="H56" s="47" t="str">
        <f>IF(H55="","",E55*H55)</f>
        <v/>
      </c>
      <c r="I56" s="47" t="str">
        <f>IF(I55="","",E55*I55)</f>
        <v/>
      </c>
      <c r="J56" s="47" t="str">
        <f>IF(J55="","",E55*J55)</f>
        <v/>
      </c>
      <c r="K56" s="47" t="str">
        <f>IF(K55="","",E55*K55)</f>
        <v/>
      </c>
      <c r="L56" s="47" t="str">
        <f>IF(L55="","",E55*L55)</f>
        <v/>
      </c>
      <c r="M56" s="47" t="str">
        <f>IF(M55="","",E55*M55)</f>
        <v/>
      </c>
      <c r="N56" s="47" t="str">
        <f>IF(N55="","",E55*N55)</f>
        <v/>
      </c>
      <c r="O56" s="47" t="str">
        <f>IF(O55="","",E55*O55)</f>
        <v/>
      </c>
      <c r="P56" s="47" t="str">
        <f>IF(P55="","",E55*P55)</f>
        <v/>
      </c>
      <c r="Q56" s="47" t="str">
        <f>IF(Q55="","",E55*Q55)</f>
        <v/>
      </c>
      <c r="R56" s="47" t="str">
        <f>IF(R55="","",E55*R55)</f>
        <v/>
      </c>
      <c r="S56" s="47" t="str">
        <f>IF(S55="","",E55*S55)</f>
        <v/>
      </c>
      <c r="T56" s="47" t="str">
        <f>IF(T55="","",E55*T55)</f>
        <v/>
      </c>
      <c r="U56" s="47" t="str">
        <f>IF(U55="","",E55*U55)</f>
        <v/>
      </c>
      <c r="V56" s="47" t="str">
        <f>IF(V55="","",E55*V55)</f>
        <v/>
      </c>
      <c r="W56" s="47" t="str">
        <f>IF(W55="","",E55*W55)</f>
        <v/>
      </c>
      <c r="X56" s="47" t="str">
        <f>IF(X55="","",E55*X55)</f>
        <v/>
      </c>
      <c r="Z56" s="98" t="str">
        <f t="shared" ref="Z56:AP56" si="25">H56</f>
        <v/>
      </c>
      <c r="AA56" s="98" t="str">
        <f t="shared" si="25"/>
        <v/>
      </c>
      <c r="AB56" s="98" t="str">
        <f t="shared" si="25"/>
        <v/>
      </c>
      <c r="AC56" s="98" t="str">
        <f t="shared" si="25"/>
        <v/>
      </c>
      <c r="AD56" s="98" t="str">
        <f t="shared" si="25"/>
        <v/>
      </c>
      <c r="AE56" s="98" t="str">
        <f t="shared" si="25"/>
        <v/>
      </c>
      <c r="AF56" s="98" t="str">
        <f t="shared" si="25"/>
        <v/>
      </c>
      <c r="AG56" s="98" t="str">
        <f t="shared" si="25"/>
        <v/>
      </c>
      <c r="AH56" s="98" t="str">
        <f t="shared" si="25"/>
        <v/>
      </c>
      <c r="AI56" s="98" t="str">
        <f t="shared" si="25"/>
        <v/>
      </c>
      <c r="AJ56" s="98" t="str">
        <f t="shared" si="25"/>
        <v/>
      </c>
      <c r="AK56" s="98" t="str">
        <f t="shared" si="25"/>
        <v/>
      </c>
      <c r="AL56" s="98" t="str">
        <f t="shared" si="25"/>
        <v/>
      </c>
      <c r="AM56" s="98" t="str">
        <f t="shared" si="25"/>
        <v/>
      </c>
      <c r="AN56" s="98" t="str">
        <f t="shared" si="25"/>
        <v/>
      </c>
      <c r="AO56" s="98" t="str">
        <f t="shared" si="25"/>
        <v/>
      </c>
      <c r="AP56" s="98" t="str">
        <f t="shared" si="25"/>
        <v/>
      </c>
    </row>
    <row r="57" spans="1:42" s="1" customFormat="1" ht="14.25" customHeight="1" x14ac:dyDescent="0.2">
      <c r="A57" s="197"/>
      <c r="B57" s="198"/>
      <c r="C57" s="103"/>
      <c r="D57" s="104"/>
      <c r="E57" s="105"/>
      <c r="F57" s="66" t="str">
        <f>IF(E57="","",C57*E57)</f>
        <v/>
      </c>
      <c r="G57" s="73" t="s">
        <v>67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</row>
    <row r="58" spans="1:42" s="1" customFormat="1" ht="14.25" customHeight="1" x14ac:dyDescent="0.2">
      <c r="A58" s="199"/>
      <c r="B58" s="200"/>
      <c r="C58" s="74"/>
      <c r="D58" s="75"/>
      <c r="E58" s="74"/>
      <c r="F58" s="116"/>
      <c r="G58" s="76" t="s">
        <v>66</v>
      </c>
      <c r="H58" s="47" t="str">
        <f>IF(H57="","",E57*H57)</f>
        <v/>
      </c>
      <c r="I58" s="47" t="str">
        <f>IF(I57="","",E57*I57)</f>
        <v/>
      </c>
      <c r="J58" s="47" t="str">
        <f>IF(J57="","",E57*J57)</f>
        <v/>
      </c>
      <c r="K58" s="47" t="str">
        <f>IF(K57="","",E57*K57)</f>
        <v/>
      </c>
      <c r="L58" s="47" t="str">
        <f>IF(L57="","",E57*L57)</f>
        <v/>
      </c>
      <c r="M58" s="47" t="str">
        <f>IF(M57="","",E57*M57)</f>
        <v/>
      </c>
      <c r="N58" s="47" t="str">
        <f>IF(N57="","",E57*N57)</f>
        <v/>
      </c>
      <c r="O58" s="47" t="str">
        <f>IF(O57="","",E57*O57)</f>
        <v/>
      </c>
      <c r="P58" s="47" t="str">
        <f>IF(P57="","",E57*P57)</f>
        <v/>
      </c>
      <c r="Q58" s="47" t="str">
        <f>IF(Q57="","",E57*Q57)</f>
        <v/>
      </c>
      <c r="R58" s="47" t="str">
        <f>IF(R57="","",E57*R57)</f>
        <v/>
      </c>
      <c r="S58" s="47" t="str">
        <f>IF(S57="","",E57*S57)</f>
        <v/>
      </c>
      <c r="T58" s="47" t="str">
        <f>IF(T57="","",E57*T57)</f>
        <v/>
      </c>
      <c r="U58" s="47" t="str">
        <f>IF(U57="","",E57*U57)</f>
        <v/>
      </c>
      <c r="V58" s="47" t="str">
        <f>IF(V57="","",E57*V57)</f>
        <v/>
      </c>
      <c r="W58" s="47" t="str">
        <f>IF(W57="","",E57*W57)</f>
        <v/>
      </c>
      <c r="X58" s="47" t="str">
        <f>IF(X57="","",E57*X57)</f>
        <v/>
      </c>
      <c r="Z58" s="98" t="str">
        <f t="shared" ref="Z58:AP58" si="26">H58</f>
        <v/>
      </c>
      <c r="AA58" s="98" t="str">
        <f t="shared" si="26"/>
        <v/>
      </c>
      <c r="AB58" s="98" t="str">
        <f t="shared" si="26"/>
        <v/>
      </c>
      <c r="AC58" s="98" t="str">
        <f t="shared" si="26"/>
        <v/>
      </c>
      <c r="AD58" s="98" t="str">
        <f t="shared" si="26"/>
        <v/>
      </c>
      <c r="AE58" s="98" t="str">
        <f t="shared" si="26"/>
        <v/>
      </c>
      <c r="AF58" s="98" t="str">
        <f t="shared" si="26"/>
        <v/>
      </c>
      <c r="AG58" s="98" t="str">
        <f t="shared" si="26"/>
        <v/>
      </c>
      <c r="AH58" s="98" t="str">
        <f t="shared" si="26"/>
        <v/>
      </c>
      <c r="AI58" s="98" t="str">
        <f t="shared" si="26"/>
        <v/>
      </c>
      <c r="AJ58" s="98" t="str">
        <f t="shared" si="26"/>
        <v/>
      </c>
      <c r="AK58" s="98" t="str">
        <f t="shared" si="26"/>
        <v/>
      </c>
      <c r="AL58" s="98" t="str">
        <f t="shared" si="26"/>
        <v/>
      </c>
      <c r="AM58" s="98" t="str">
        <f t="shared" si="26"/>
        <v/>
      </c>
      <c r="AN58" s="98" t="str">
        <f t="shared" si="26"/>
        <v/>
      </c>
      <c r="AO58" s="98" t="str">
        <f t="shared" si="26"/>
        <v/>
      </c>
      <c r="AP58" s="98" t="str">
        <f t="shared" si="26"/>
        <v/>
      </c>
    </row>
    <row r="59" spans="1:42" s="1" customFormat="1" ht="14.25" customHeight="1" x14ac:dyDescent="0.2">
      <c r="A59" s="197"/>
      <c r="B59" s="198"/>
      <c r="C59" s="103"/>
      <c r="D59" s="104"/>
      <c r="E59" s="105"/>
      <c r="F59" s="66" t="str">
        <f>IF(E59="","",C59*E59)</f>
        <v/>
      </c>
      <c r="G59" s="73" t="s">
        <v>67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  <row r="60" spans="1:42" s="1" customFormat="1" ht="14.25" customHeight="1" x14ac:dyDescent="0.2">
      <c r="A60" s="193"/>
      <c r="B60" s="194"/>
      <c r="C60" s="74"/>
      <c r="D60" s="75"/>
      <c r="E60" s="74"/>
      <c r="F60" s="74"/>
      <c r="G60" s="76" t="s">
        <v>66</v>
      </c>
      <c r="H60" s="47" t="str">
        <f>IF(H59="","",E59*H59)</f>
        <v/>
      </c>
      <c r="I60" s="47" t="str">
        <f>IF(I59="","",E59*I59)</f>
        <v/>
      </c>
      <c r="J60" s="47" t="str">
        <f>IF(J59="","",E59*J59)</f>
        <v/>
      </c>
      <c r="K60" s="47" t="str">
        <f>IF(K59="","",E59*K59)</f>
        <v/>
      </c>
      <c r="L60" s="47" t="str">
        <f>IF(L59="","",E59*L59)</f>
        <v/>
      </c>
      <c r="M60" s="47" t="str">
        <f>IF(M59="","",E59*M59)</f>
        <v/>
      </c>
      <c r="N60" s="47" t="str">
        <f>IF(N59="","",E59*N59)</f>
        <v/>
      </c>
      <c r="O60" s="47" t="str">
        <f>IF(O59="","",E59*O59)</f>
        <v/>
      </c>
      <c r="P60" s="47" t="str">
        <f>IF(P59="","",E59*P59)</f>
        <v/>
      </c>
      <c r="Q60" s="47" t="str">
        <f>IF(Q59="","",E59*Q59)</f>
        <v/>
      </c>
      <c r="R60" s="47" t="str">
        <f>IF(R59="","",E59*R59)</f>
        <v/>
      </c>
      <c r="S60" s="47" t="str">
        <f>IF(S59="","",E59*S59)</f>
        <v/>
      </c>
      <c r="T60" s="47" t="str">
        <f>IF(T59="","",E59*T59)</f>
        <v/>
      </c>
      <c r="U60" s="47" t="str">
        <f>IF(U59="","",E59*U59)</f>
        <v/>
      </c>
      <c r="V60" s="47" t="str">
        <f>IF(V59="","",E59*V59)</f>
        <v/>
      </c>
      <c r="W60" s="47" t="str">
        <f>IF(W59="","",E59*W59)</f>
        <v/>
      </c>
      <c r="X60" s="47" t="str">
        <f>IF(X59="","",E59*X59)</f>
        <v/>
      </c>
      <c r="Z60" s="98" t="str">
        <f t="shared" ref="Z60:AP60" si="27">H60</f>
        <v/>
      </c>
      <c r="AA60" s="98" t="str">
        <f t="shared" si="27"/>
        <v/>
      </c>
      <c r="AB60" s="98" t="str">
        <f t="shared" si="27"/>
        <v/>
      </c>
      <c r="AC60" s="98" t="str">
        <f t="shared" si="27"/>
        <v/>
      </c>
      <c r="AD60" s="98" t="str">
        <f t="shared" si="27"/>
        <v/>
      </c>
      <c r="AE60" s="98" t="str">
        <f t="shared" si="27"/>
        <v/>
      </c>
      <c r="AF60" s="98" t="str">
        <f t="shared" si="27"/>
        <v/>
      </c>
      <c r="AG60" s="98" t="str">
        <f t="shared" si="27"/>
        <v/>
      </c>
      <c r="AH60" s="98" t="str">
        <f t="shared" si="27"/>
        <v/>
      </c>
      <c r="AI60" s="98" t="str">
        <f t="shared" si="27"/>
        <v/>
      </c>
      <c r="AJ60" s="98" t="str">
        <f t="shared" si="27"/>
        <v/>
      </c>
      <c r="AK60" s="98" t="str">
        <f t="shared" si="27"/>
        <v/>
      </c>
      <c r="AL60" s="98" t="str">
        <f t="shared" si="27"/>
        <v/>
      </c>
      <c r="AM60" s="98" t="str">
        <f t="shared" si="27"/>
        <v/>
      </c>
      <c r="AN60" s="98" t="str">
        <f t="shared" si="27"/>
        <v/>
      </c>
      <c r="AO60" s="98" t="str">
        <f t="shared" si="27"/>
        <v/>
      </c>
      <c r="AP60" s="98" t="str">
        <f t="shared" si="27"/>
        <v/>
      </c>
    </row>
    <row r="61" spans="1:42" s="1" customFormat="1" ht="14.25" customHeight="1" x14ac:dyDescent="0.2">
      <c r="A61" s="191"/>
      <c r="B61" s="192"/>
      <c r="C61" s="103"/>
      <c r="D61" s="104"/>
      <c r="E61" s="105"/>
      <c r="F61" s="66" t="str">
        <f>IF(E61="","",C61*E61)</f>
        <v/>
      </c>
      <c r="G61" s="73" t="s">
        <v>67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</row>
    <row r="62" spans="1:42" s="1" customFormat="1" ht="14.25" customHeight="1" x14ac:dyDescent="0.2">
      <c r="A62" s="193"/>
      <c r="B62" s="194"/>
      <c r="C62" s="74"/>
      <c r="D62" s="75"/>
      <c r="E62" s="74"/>
      <c r="F62" s="74"/>
      <c r="G62" s="76" t="s">
        <v>66</v>
      </c>
      <c r="H62" s="47" t="str">
        <f>IF(H61="","",E61*H61)</f>
        <v/>
      </c>
      <c r="I62" s="47" t="str">
        <f>IF(I61="","",E61*I61)</f>
        <v/>
      </c>
      <c r="J62" s="47" t="str">
        <f>IF(J61="","",E61*J61)</f>
        <v/>
      </c>
      <c r="K62" s="47" t="str">
        <f>IF(K61="","",E61*K61)</f>
        <v/>
      </c>
      <c r="L62" s="47" t="str">
        <f>IF(L61="","",E61*L61)</f>
        <v/>
      </c>
      <c r="M62" s="47" t="str">
        <f>IF(M61="","",E61*M61)</f>
        <v/>
      </c>
      <c r="N62" s="47" t="str">
        <f>IF(N61="","",E61*N61)</f>
        <v/>
      </c>
      <c r="O62" s="47" t="str">
        <f>IF(O61="","",E61*O61)</f>
        <v/>
      </c>
      <c r="P62" s="47" t="str">
        <f>IF(P61="","",E61*P61)</f>
        <v/>
      </c>
      <c r="Q62" s="47" t="str">
        <f>IF(Q61="","",E61*Q61)</f>
        <v/>
      </c>
      <c r="R62" s="47" t="str">
        <f>IF(R61="","",E61*R61)</f>
        <v/>
      </c>
      <c r="S62" s="47" t="str">
        <f>IF(S61="","",E61*S61)</f>
        <v/>
      </c>
      <c r="T62" s="47" t="str">
        <f>IF(T61="","",E61*T61)</f>
        <v/>
      </c>
      <c r="U62" s="47" t="str">
        <f>IF(U61="","",E61*U61)</f>
        <v/>
      </c>
      <c r="V62" s="47" t="str">
        <f>IF(V61="","",E61*V61)</f>
        <v/>
      </c>
      <c r="W62" s="47" t="str">
        <f>IF(W61="","",E61*W61)</f>
        <v/>
      </c>
      <c r="X62" s="47" t="str">
        <f>IF(X61="","",E61*X61)</f>
        <v/>
      </c>
      <c r="Z62" s="98" t="str">
        <f t="shared" ref="Z62:AP62" si="28">H62</f>
        <v/>
      </c>
      <c r="AA62" s="98" t="str">
        <f t="shared" si="28"/>
        <v/>
      </c>
      <c r="AB62" s="98" t="str">
        <f t="shared" si="28"/>
        <v/>
      </c>
      <c r="AC62" s="98" t="str">
        <f t="shared" si="28"/>
        <v/>
      </c>
      <c r="AD62" s="98" t="str">
        <f t="shared" si="28"/>
        <v/>
      </c>
      <c r="AE62" s="98" t="str">
        <f t="shared" si="28"/>
        <v/>
      </c>
      <c r="AF62" s="98" t="str">
        <f t="shared" si="28"/>
        <v/>
      </c>
      <c r="AG62" s="98" t="str">
        <f t="shared" si="28"/>
        <v/>
      </c>
      <c r="AH62" s="98" t="str">
        <f t="shared" si="28"/>
        <v/>
      </c>
      <c r="AI62" s="98" t="str">
        <f t="shared" si="28"/>
        <v/>
      </c>
      <c r="AJ62" s="98" t="str">
        <f t="shared" si="28"/>
        <v/>
      </c>
      <c r="AK62" s="98" t="str">
        <f t="shared" si="28"/>
        <v/>
      </c>
      <c r="AL62" s="98" t="str">
        <f t="shared" si="28"/>
        <v/>
      </c>
      <c r="AM62" s="98" t="str">
        <f t="shared" si="28"/>
        <v/>
      </c>
      <c r="AN62" s="98" t="str">
        <f t="shared" si="28"/>
        <v/>
      </c>
      <c r="AO62" s="98" t="str">
        <f t="shared" si="28"/>
        <v/>
      </c>
      <c r="AP62" s="98" t="str">
        <f t="shared" si="28"/>
        <v/>
      </c>
    </row>
    <row r="63" spans="1:42" s="1" customFormat="1" ht="14.25" customHeight="1" x14ac:dyDescent="0.2">
      <c r="A63" s="191"/>
      <c r="B63" s="192"/>
      <c r="C63" s="103"/>
      <c r="D63" s="104"/>
      <c r="E63" s="105"/>
      <c r="F63" s="66" t="str">
        <f>IF(E63="","",C63*E63)</f>
        <v/>
      </c>
      <c r="G63" s="73" t="s">
        <v>67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</row>
    <row r="64" spans="1:42" s="1" customFormat="1" ht="14.25" customHeight="1" x14ac:dyDescent="0.2">
      <c r="A64" s="193"/>
      <c r="B64" s="194"/>
      <c r="C64" s="74"/>
      <c r="D64" s="75"/>
      <c r="E64" s="74"/>
      <c r="F64" s="74"/>
      <c r="G64" s="76" t="s">
        <v>66</v>
      </c>
      <c r="H64" s="47" t="str">
        <f>IF(H63="","",E63*H63)</f>
        <v/>
      </c>
      <c r="I64" s="47" t="str">
        <f>IF(I63="","",E63*I63)</f>
        <v/>
      </c>
      <c r="J64" s="47" t="str">
        <f>IF(J63="","",E63*J63)</f>
        <v/>
      </c>
      <c r="K64" s="47" t="str">
        <f>IF(K63="","",E63*K63)</f>
        <v/>
      </c>
      <c r="L64" s="47" t="str">
        <f>IF(L63="","",E63*L63)</f>
        <v/>
      </c>
      <c r="M64" s="47" t="str">
        <f>IF(M63="","",E63*M63)</f>
        <v/>
      </c>
      <c r="N64" s="47" t="str">
        <f>IF(N63="","",E63*N63)</f>
        <v/>
      </c>
      <c r="O64" s="47" t="str">
        <f>IF(O63="","",E63*O63)</f>
        <v/>
      </c>
      <c r="P64" s="47" t="str">
        <f>IF(P63="","",E63*P63)</f>
        <v/>
      </c>
      <c r="Q64" s="47" t="str">
        <f>IF(Q63="","",E63*Q63)</f>
        <v/>
      </c>
      <c r="R64" s="47" t="str">
        <f>IF(R63="","",E63*R63)</f>
        <v/>
      </c>
      <c r="S64" s="47" t="str">
        <f>IF(S63="","",E63*S63)</f>
        <v/>
      </c>
      <c r="T64" s="47" t="str">
        <f>IF(T63="","",E63*T63)</f>
        <v/>
      </c>
      <c r="U64" s="47" t="str">
        <f>IF(U63="","",E63*U63)</f>
        <v/>
      </c>
      <c r="V64" s="47" t="str">
        <f>IF(V63="","",E63*V63)</f>
        <v/>
      </c>
      <c r="W64" s="47" t="str">
        <f>IF(W63="","",E63*W63)</f>
        <v/>
      </c>
      <c r="X64" s="47" t="str">
        <f>IF(X63="","",E63*X63)</f>
        <v/>
      </c>
      <c r="Z64" s="98" t="str">
        <f t="shared" ref="Z64:AP64" si="29">H64</f>
        <v/>
      </c>
      <c r="AA64" s="98" t="str">
        <f t="shared" si="29"/>
        <v/>
      </c>
      <c r="AB64" s="98" t="str">
        <f t="shared" si="29"/>
        <v/>
      </c>
      <c r="AC64" s="98" t="str">
        <f t="shared" si="29"/>
        <v/>
      </c>
      <c r="AD64" s="98" t="str">
        <f t="shared" si="29"/>
        <v/>
      </c>
      <c r="AE64" s="98" t="str">
        <f t="shared" si="29"/>
        <v/>
      </c>
      <c r="AF64" s="98" t="str">
        <f t="shared" si="29"/>
        <v/>
      </c>
      <c r="AG64" s="98" t="str">
        <f t="shared" si="29"/>
        <v/>
      </c>
      <c r="AH64" s="98" t="str">
        <f t="shared" si="29"/>
        <v/>
      </c>
      <c r="AI64" s="98" t="str">
        <f t="shared" si="29"/>
        <v/>
      </c>
      <c r="AJ64" s="98" t="str">
        <f t="shared" si="29"/>
        <v/>
      </c>
      <c r="AK64" s="98" t="str">
        <f t="shared" si="29"/>
        <v/>
      </c>
      <c r="AL64" s="98" t="str">
        <f t="shared" si="29"/>
        <v/>
      </c>
      <c r="AM64" s="98" t="str">
        <f t="shared" si="29"/>
        <v/>
      </c>
      <c r="AN64" s="98" t="str">
        <f t="shared" si="29"/>
        <v/>
      </c>
      <c r="AO64" s="98" t="str">
        <f t="shared" si="29"/>
        <v/>
      </c>
      <c r="AP64" s="98" t="str">
        <f t="shared" si="29"/>
        <v/>
      </c>
    </row>
    <row r="65" spans="1:42" s="1" customFormat="1" ht="14.25" customHeight="1" x14ac:dyDescent="0.2">
      <c r="A65" s="191"/>
      <c r="B65" s="192"/>
      <c r="C65" s="103"/>
      <c r="D65" s="104"/>
      <c r="E65" s="105"/>
      <c r="F65" s="66" t="str">
        <f>IF(E65="","",C65*E65)</f>
        <v/>
      </c>
      <c r="G65" s="73" t="s">
        <v>67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1:42" s="1" customFormat="1" ht="14.25" customHeight="1" x14ac:dyDescent="0.2">
      <c r="A66" s="193"/>
      <c r="B66" s="194"/>
      <c r="C66" s="74"/>
      <c r="D66" s="75"/>
      <c r="E66" s="74"/>
      <c r="F66" s="74"/>
      <c r="G66" s="76" t="s">
        <v>66</v>
      </c>
      <c r="H66" s="47" t="str">
        <f>IF(H65="","",E65*H65)</f>
        <v/>
      </c>
      <c r="I66" s="47" t="str">
        <f>IF(I65="","",E65*I65)</f>
        <v/>
      </c>
      <c r="J66" s="47" t="str">
        <f>IF(J65="","",E65*J65)</f>
        <v/>
      </c>
      <c r="K66" s="47" t="str">
        <f>IF(K65="","",E65*K65)</f>
        <v/>
      </c>
      <c r="L66" s="47" t="str">
        <f>IF(L65="","",E65*L65)</f>
        <v/>
      </c>
      <c r="M66" s="47" t="str">
        <f>IF(M65="","",E65*M65)</f>
        <v/>
      </c>
      <c r="N66" s="47" t="str">
        <f>IF(N65="","",E65*N65)</f>
        <v/>
      </c>
      <c r="O66" s="47" t="str">
        <f>IF(O65="","",E65*O65)</f>
        <v/>
      </c>
      <c r="P66" s="47" t="str">
        <f>IF(P65="","",E65*P65)</f>
        <v/>
      </c>
      <c r="Q66" s="47" t="str">
        <f>IF(Q65="","",E65*Q65)</f>
        <v/>
      </c>
      <c r="R66" s="47" t="str">
        <f>IF(R65="","",E65*R65)</f>
        <v/>
      </c>
      <c r="S66" s="47" t="str">
        <f>IF(S65="","",E65*S65)</f>
        <v/>
      </c>
      <c r="T66" s="47" t="str">
        <f>IF(T65="","",E65*T65)</f>
        <v/>
      </c>
      <c r="U66" s="47" t="str">
        <f>IF(U65="","",E65*U65)</f>
        <v/>
      </c>
      <c r="V66" s="47" t="str">
        <f>IF(V65="","",E65*V65)</f>
        <v/>
      </c>
      <c r="W66" s="47" t="str">
        <f>IF(W65="","",E65*W65)</f>
        <v/>
      </c>
      <c r="X66" s="47" t="str">
        <f>IF(X65="","",E65*X65)</f>
        <v/>
      </c>
      <c r="Z66" s="98" t="str">
        <f t="shared" ref="Z66:AP66" si="30">H66</f>
        <v/>
      </c>
      <c r="AA66" s="98" t="str">
        <f t="shared" si="30"/>
        <v/>
      </c>
      <c r="AB66" s="98" t="str">
        <f t="shared" si="30"/>
        <v/>
      </c>
      <c r="AC66" s="98" t="str">
        <f t="shared" si="30"/>
        <v/>
      </c>
      <c r="AD66" s="98" t="str">
        <f t="shared" si="30"/>
        <v/>
      </c>
      <c r="AE66" s="98" t="str">
        <f t="shared" si="30"/>
        <v/>
      </c>
      <c r="AF66" s="98" t="str">
        <f t="shared" si="30"/>
        <v/>
      </c>
      <c r="AG66" s="98" t="str">
        <f t="shared" si="30"/>
        <v/>
      </c>
      <c r="AH66" s="98" t="str">
        <f t="shared" si="30"/>
        <v/>
      </c>
      <c r="AI66" s="98" t="str">
        <f t="shared" si="30"/>
        <v/>
      </c>
      <c r="AJ66" s="98" t="str">
        <f t="shared" si="30"/>
        <v/>
      </c>
      <c r="AK66" s="98" t="str">
        <f t="shared" si="30"/>
        <v/>
      </c>
      <c r="AL66" s="98" t="str">
        <f t="shared" si="30"/>
        <v/>
      </c>
      <c r="AM66" s="98" t="str">
        <f t="shared" si="30"/>
        <v/>
      </c>
      <c r="AN66" s="98" t="str">
        <f t="shared" si="30"/>
        <v/>
      </c>
      <c r="AO66" s="98" t="str">
        <f t="shared" si="30"/>
        <v/>
      </c>
      <c r="AP66" s="98" t="str">
        <f t="shared" si="30"/>
        <v/>
      </c>
    </row>
    <row r="67" spans="1:42" s="1" customFormat="1" ht="14.25" customHeight="1" x14ac:dyDescent="0.2">
      <c r="A67" s="191"/>
      <c r="B67" s="192"/>
      <c r="C67" s="103"/>
      <c r="D67" s="104"/>
      <c r="E67" s="105"/>
      <c r="F67" s="66" t="str">
        <f>IF(E67="","",C67*E67)</f>
        <v/>
      </c>
      <c r="G67" s="108" t="s">
        <v>67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1:42" s="1" customFormat="1" ht="14.25" customHeight="1" x14ac:dyDescent="0.2">
      <c r="A68" s="193"/>
      <c r="B68" s="194"/>
      <c r="C68" s="74"/>
      <c r="D68" s="75"/>
      <c r="E68" s="74"/>
      <c r="F68" s="74"/>
      <c r="G68" s="109" t="s">
        <v>66</v>
      </c>
      <c r="H68" s="47" t="str">
        <f>IF(H67="","",E67*H67)</f>
        <v/>
      </c>
      <c r="I68" s="47" t="str">
        <f>IF(I67="","",E67*I67)</f>
        <v/>
      </c>
      <c r="J68" s="47" t="str">
        <f>IF(J67="","",E67*J67)</f>
        <v/>
      </c>
      <c r="K68" s="47" t="str">
        <f>IF(K67="","",E67*K67)</f>
        <v/>
      </c>
      <c r="L68" s="47" t="str">
        <f>IF(L67="","",E67*L67)</f>
        <v/>
      </c>
      <c r="M68" s="47" t="str">
        <f>IF(M67="","",E67*M67)</f>
        <v/>
      </c>
      <c r="N68" s="47" t="str">
        <f>IF(N67="","",E67*N67)</f>
        <v/>
      </c>
      <c r="O68" s="47" t="str">
        <f>IF(O67="","",E67*O67)</f>
        <v/>
      </c>
      <c r="P68" s="47" t="str">
        <f>IF(P67="","",E67*P67)</f>
        <v/>
      </c>
      <c r="Q68" s="47" t="str">
        <f>IF(Q67="","",E67*Q67)</f>
        <v/>
      </c>
      <c r="R68" s="47" t="str">
        <f>IF(R67="","",E67*R67)</f>
        <v/>
      </c>
      <c r="S68" s="47" t="str">
        <f>IF(S67="","",E67*S67)</f>
        <v/>
      </c>
      <c r="T68" s="47" t="str">
        <f>IF(T67="","",E67*T67)</f>
        <v/>
      </c>
      <c r="U68" s="47" t="str">
        <f>IF(U67="","",E67*U67)</f>
        <v/>
      </c>
      <c r="V68" s="47" t="str">
        <f>IF(V67="","",E67*V67)</f>
        <v/>
      </c>
      <c r="W68" s="47" t="str">
        <f>IF(W67="","",E67*W67)</f>
        <v/>
      </c>
      <c r="X68" s="47" t="str">
        <f>IF(X67="","",E67*X67)</f>
        <v/>
      </c>
      <c r="Z68" s="98" t="str">
        <f t="shared" ref="Z68:AP68" si="31">H68</f>
        <v/>
      </c>
      <c r="AA68" s="98" t="str">
        <f t="shared" si="31"/>
        <v/>
      </c>
      <c r="AB68" s="98" t="str">
        <f t="shared" si="31"/>
        <v/>
      </c>
      <c r="AC68" s="98" t="str">
        <f t="shared" si="31"/>
        <v/>
      </c>
      <c r="AD68" s="98" t="str">
        <f t="shared" si="31"/>
        <v/>
      </c>
      <c r="AE68" s="98" t="str">
        <f t="shared" si="31"/>
        <v/>
      </c>
      <c r="AF68" s="98" t="str">
        <f t="shared" si="31"/>
        <v/>
      </c>
      <c r="AG68" s="98" t="str">
        <f t="shared" si="31"/>
        <v/>
      </c>
      <c r="AH68" s="98" t="str">
        <f t="shared" si="31"/>
        <v/>
      </c>
      <c r="AI68" s="98" t="str">
        <f t="shared" si="31"/>
        <v/>
      </c>
      <c r="AJ68" s="98" t="str">
        <f t="shared" si="31"/>
        <v/>
      </c>
      <c r="AK68" s="98" t="str">
        <f t="shared" si="31"/>
        <v/>
      </c>
      <c r="AL68" s="98" t="str">
        <f t="shared" si="31"/>
        <v/>
      </c>
      <c r="AM68" s="98" t="str">
        <f t="shared" si="31"/>
        <v/>
      </c>
      <c r="AN68" s="98" t="str">
        <f t="shared" si="31"/>
        <v/>
      </c>
      <c r="AO68" s="98" t="str">
        <f t="shared" si="31"/>
        <v/>
      </c>
      <c r="AP68" s="98" t="str">
        <f t="shared" si="31"/>
        <v/>
      </c>
    </row>
    <row r="69" spans="1:42" s="1" customFormat="1" ht="14.25" customHeight="1" x14ac:dyDescent="0.2">
      <c r="A69" s="191"/>
      <c r="B69" s="192"/>
      <c r="C69" s="103"/>
      <c r="D69" s="104"/>
      <c r="E69" s="105"/>
      <c r="F69" s="66" t="str">
        <f>IF(E69="","",C69*E69)</f>
        <v/>
      </c>
      <c r="G69" s="73" t="s">
        <v>67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1:42" s="1" customFormat="1" ht="14.25" customHeight="1" x14ac:dyDescent="0.2">
      <c r="A70" s="193"/>
      <c r="B70" s="194"/>
      <c r="C70" s="74"/>
      <c r="D70" s="75"/>
      <c r="E70" s="74"/>
      <c r="F70" s="74"/>
      <c r="G70" s="76" t="s">
        <v>66</v>
      </c>
      <c r="H70" s="47" t="str">
        <f>IF(H69="","",E69*H69)</f>
        <v/>
      </c>
      <c r="I70" s="47" t="str">
        <f>IF(I69="","",E69*I69)</f>
        <v/>
      </c>
      <c r="J70" s="47" t="str">
        <f>IF(J69="","",E69*J69)</f>
        <v/>
      </c>
      <c r="K70" s="47" t="str">
        <f>IF(K69="","",E69*K69)</f>
        <v/>
      </c>
      <c r="L70" s="47" t="str">
        <f>IF(L69="","",E69*L69)</f>
        <v/>
      </c>
      <c r="M70" s="47" t="str">
        <f>IF(M69="","",E69*M69)</f>
        <v/>
      </c>
      <c r="N70" s="47" t="str">
        <f>IF(N69="","",E69*N69)</f>
        <v/>
      </c>
      <c r="O70" s="47" t="str">
        <f>IF(O69="","",E69*O69)</f>
        <v/>
      </c>
      <c r="P70" s="47" t="str">
        <f>IF(P69="","",E69*P69)</f>
        <v/>
      </c>
      <c r="Q70" s="47" t="str">
        <f>IF(Q69="","",E69*Q69)</f>
        <v/>
      </c>
      <c r="R70" s="47" t="str">
        <f>IF(R69="","",E69*R69)</f>
        <v/>
      </c>
      <c r="S70" s="47" t="str">
        <f>IF(S69="","",E69*S69)</f>
        <v/>
      </c>
      <c r="T70" s="47" t="str">
        <f>IF(T69="","",E69*T69)</f>
        <v/>
      </c>
      <c r="U70" s="47" t="str">
        <f>IF(U69="","",E69*U69)</f>
        <v/>
      </c>
      <c r="V70" s="47" t="str">
        <f>IF(V69="","",E69*V69)</f>
        <v/>
      </c>
      <c r="W70" s="47" t="str">
        <f>IF(W69="","",E69*W69)</f>
        <v/>
      </c>
      <c r="X70" s="47" t="str">
        <f>IF(X69="","",E69*X69)</f>
        <v/>
      </c>
      <c r="Z70" s="98" t="str">
        <f t="shared" ref="Z70:AP70" si="32">H70</f>
        <v/>
      </c>
      <c r="AA70" s="98" t="str">
        <f t="shared" si="32"/>
        <v/>
      </c>
      <c r="AB70" s="98" t="str">
        <f t="shared" si="32"/>
        <v/>
      </c>
      <c r="AC70" s="98" t="str">
        <f t="shared" si="32"/>
        <v/>
      </c>
      <c r="AD70" s="98" t="str">
        <f t="shared" si="32"/>
        <v/>
      </c>
      <c r="AE70" s="98" t="str">
        <f t="shared" si="32"/>
        <v/>
      </c>
      <c r="AF70" s="98" t="str">
        <f t="shared" si="32"/>
        <v/>
      </c>
      <c r="AG70" s="98" t="str">
        <f t="shared" si="32"/>
        <v/>
      </c>
      <c r="AH70" s="98" t="str">
        <f t="shared" si="32"/>
        <v/>
      </c>
      <c r="AI70" s="98" t="str">
        <f t="shared" si="32"/>
        <v/>
      </c>
      <c r="AJ70" s="98" t="str">
        <f t="shared" si="32"/>
        <v/>
      </c>
      <c r="AK70" s="98" t="str">
        <f t="shared" si="32"/>
        <v/>
      </c>
      <c r="AL70" s="98" t="str">
        <f t="shared" si="32"/>
        <v/>
      </c>
      <c r="AM70" s="98" t="str">
        <f t="shared" si="32"/>
        <v/>
      </c>
      <c r="AN70" s="98" t="str">
        <f t="shared" si="32"/>
        <v/>
      </c>
      <c r="AO70" s="98" t="str">
        <f t="shared" si="32"/>
        <v/>
      </c>
      <c r="AP70" s="98" t="str">
        <f t="shared" si="32"/>
        <v/>
      </c>
    </row>
    <row r="71" spans="1:42" s="1" customFormat="1" ht="14.25" customHeight="1" x14ac:dyDescent="0.2">
      <c r="A71" s="191"/>
      <c r="B71" s="192"/>
      <c r="C71" s="103"/>
      <c r="D71" s="104"/>
      <c r="E71" s="105"/>
      <c r="F71" s="66" t="str">
        <f>IF(E71="","",C71*E71)</f>
        <v/>
      </c>
      <c r="G71" s="73" t="s">
        <v>67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:42" s="1" customFormat="1" ht="14.25" customHeight="1" x14ac:dyDescent="0.2">
      <c r="A72" s="193"/>
      <c r="B72" s="194"/>
      <c r="C72" s="74"/>
      <c r="D72" s="75"/>
      <c r="E72" s="74"/>
      <c r="F72" s="74"/>
      <c r="G72" s="76" t="s">
        <v>66</v>
      </c>
      <c r="H72" s="47" t="str">
        <f>IF(H71="","",E71*H71)</f>
        <v/>
      </c>
      <c r="I72" s="47" t="str">
        <f>IF(I71="","",E71*I71)</f>
        <v/>
      </c>
      <c r="J72" s="47" t="str">
        <f>IF(J71="","",E71*J71)</f>
        <v/>
      </c>
      <c r="K72" s="47" t="str">
        <f>IF(K71="","",E71*K71)</f>
        <v/>
      </c>
      <c r="L72" s="47" t="str">
        <f>IF(L71="","",E71*L71)</f>
        <v/>
      </c>
      <c r="M72" s="47" t="str">
        <f>IF(M71="","",E71*M71)</f>
        <v/>
      </c>
      <c r="N72" s="47" t="str">
        <f>IF(N71="","",E71*N71)</f>
        <v/>
      </c>
      <c r="O72" s="47" t="str">
        <f>IF(O71="","",E71*O71)</f>
        <v/>
      </c>
      <c r="P72" s="47" t="str">
        <f>IF(P71="","",E71*P71)</f>
        <v/>
      </c>
      <c r="Q72" s="47" t="str">
        <f>IF(Q71="","",E71*Q71)</f>
        <v/>
      </c>
      <c r="R72" s="47" t="str">
        <f>IF(R71="","",E71*R71)</f>
        <v/>
      </c>
      <c r="S72" s="47" t="str">
        <f>IF(S71="","",E71*S71)</f>
        <v/>
      </c>
      <c r="T72" s="47" t="str">
        <f>IF(T71="","",E71*T71)</f>
        <v/>
      </c>
      <c r="U72" s="47" t="str">
        <f>IF(U71="","",E71*U71)</f>
        <v/>
      </c>
      <c r="V72" s="47" t="str">
        <f>IF(V71="","",E71*V71)</f>
        <v/>
      </c>
      <c r="W72" s="47" t="str">
        <f>IF(W71="","",E71*W71)</f>
        <v/>
      </c>
      <c r="X72" s="47" t="str">
        <f>IF(X71="","",E71*X71)</f>
        <v/>
      </c>
      <c r="Z72" s="98" t="str">
        <f t="shared" ref="Z72:AP72" si="33">H72</f>
        <v/>
      </c>
      <c r="AA72" s="98" t="str">
        <f t="shared" si="33"/>
        <v/>
      </c>
      <c r="AB72" s="98" t="str">
        <f t="shared" si="33"/>
        <v/>
      </c>
      <c r="AC72" s="98" t="str">
        <f t="shared" si="33"/>
        <v/>
      </c>
      <c r="AD72" s="98" t="str">
        <f t="shared" si="33"/>
        <v/>
      </c>
      <c r="AE72" s="98" t="str">
        <f t="shared" si="33"/>
        <v/>
      </c>
      <c r="AF72" s="98" t="str">
        <f t="shared" si="33"/>
        <v/>
      </c>
      <c r="AG72" s="98" t="str">
        <f t="shared" si="33"/>
        <v/>
      </c>
      <c r="AH72" s="98" t="str">
        <f t="shared" si="33"/>
        <v/>
      </c>
      <c r="AI72" s="98" t="str">
        <f t="shared" si="33"/>
        <v/>
      </c>
      <c r="AJ72" s="98" t="str">
        <f t="shared" si="33"/>
        <v/>
      </c>
      <c r="AK72" s="98" t="str">
        <f t="shared" si="33"/>
        <v/>
      </c>
      <c r="AL72" s="98" t="str">
        <f t="shared" si="33"/>
        <v/>
      </c>
      <c r="AM72" s="98" t="str">
        <f t="shared" si="33"/>
        <v/>
      </c>
      <c r="AN72" s="98" t="str">
        <f t="shared" si="33"/>
        <v/>
      </c>
      <c r="AO72" s="98" t="str">
        <f t="shared" si="33"/>
        <v/>
      </c>
      <c r="AP72" s="98" t="str">
        <f t="shared" si="33"/>
        <v/>
      </c>
    </row>
    <row r="73" spans="1:42" s="1" customFormat="1" ht="14.25" customHeight="1" x14ac:dyDescent="0.2">
      <c r="A73" s="191"/>
      <c r="B73" s="192"/>
      <c r="C73" s="103"/>
      <c r="D73" s="104"/>
      <c r="E73" s="105"/>
      <c r="F73" s="66" t="str">
        <f>IF(E73="","",C73*E73)</f>
        <v/>
      </c>
      <c r="G73" s="73" t="s">
        <v>67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1:42" s="1" customFormat="1" ht="14.25" customHeight="1" x14ac:dyDescent="0.2">
      <c r="A74" s="193"/>
      <c r="B74" s="194"/>
      <c r="C74" s="74"/>
      <c r="D74" s="75"/>
      <c r="E74" s="74"/>
      <c r="F74" s="74"/>
      <c r="G74" s="76" t="s">
        <v>66</v>
      </c>
      <c r="H74" s="47" t="str">
        <f>IF(H73="","",E73*H73)</f>
        <v/>
      </c>
      <c r="I74" s="47" t="str">
        <f>IF(I73="","",E73*I73)</f>
        <v/>
      </c>
      <c r="J74" s="47" t="str">
        <f>IF(J73="","",E73*J73)</f>
        <v/>
      </c>
      <c r="K74" s="47" t="str">
        <f>IF(K73="","",E73*K73)</f>
        <v/>
      </c>
      <c r="L74" s="47" t="str">
        <f>IF(L73="","",E73*L73)</f>
        <v/>
      </c>
      <c r="M74" s="47" t="str">
        <f>IF(M73="","",E73*M73)</f>
        <v/>
      </c>
      <c r="N74" s="47" t="str">
        <f>IF(N73="","",E73*N73)</f>
        <v/>
      </c>
      <c r="O74" s="47" t="str">
        <f>IF(O73="","",E73*O73)</f>
        <v/>
      </c>
      <c r="P74" s="47" t="str">
        <f>IF(P73="","",E73*P73)</f>
        <v/>
      </c>
      <c r="Q74" s="47" t="str">
        <f>IF(Q73="","",E73*Q73)</f>
        <v/>
      </c>
      <c r="R74" s="47" t="str">
        <f>IF(R73="","",E73*R73)</f>
        <v/>
      </c>
      <c r="S74" s="47" t="str">
        <f>IF(S73="","",E73*S73)</f>
        <v/>
      </c>
      <c r="T74" s="47" t="str">
        <f>IF(T73="","",E73*T73)</f>
        <v/>
      </c>
      <c r="U74" s="47" t="str">
        <f>IF(U73="","",E73*U73)</f>
        <v/>
      </c>
      <c r="V74" s="47" t="str">
        <f>IF(V73="","",E73*V73)</f>
        <v/>
      </c>
      <c r="W74" s="47" t="str">
        <f>IF(W73="","",E73*W73)</f>
        <v/>
      </c>
      <c r="X74" s="47" t="str">
        <f>IF(X73="","",E73*X73)</f>
        <v/>
      </c>
      <c r="Z74" s="98" t="str">
        <f t="shared" ref="Z74:AP74" si="34">H74</f>
        <v/>
      </c>
      <c r="AA74" s="98" t="str">
        <f t="shared" si="34"/>
        <v/>
      </c>
      <c r="AB74" s="98" t="str">
        <f t="shared" si="34"/>
        <v/>
      </c>
      <c r="AC74" s="98" t="str">
        <f t="shared" si="34"/>
        <v/>
      </c>
      <c r="AD74" s="98" t="str">
        <f t="shared" si="34"/>
        <v/>
      </c>
      <c r="AE74" s="98" t="str">
        <f t="shared" si="34"/>
        <v/>
      </c>
      <c r="AF74" s="98" t="str">
        <f t="shared" si="34"/>
        <v/>
      </c>
      <c r="AG74" s="98" t="str">
        <f t="shared" si="34"/>
        <v/>
      </c>
      <c r="AH74" s="98" t="str">
        <f t="shared" si="34"/>
        <v/>
      </c>
      <c r="AI74" s="98" t="str">
        <f t="shared" si="34"/>
        <v/>
      </c>
      <c r="AJ74" s="98" t="str">
        <f t="shared" si="34"/>
        <v/>
      </c>
      <c r="AK74" s="98" t="str">
        <f t="shared" si="34"/>
        <v/>
      </c>
      <c r="AL74" s="98" t="str">
        <f t="shared" si="34"/>
        <v/>
      </c>
      <c r="AM74" s="98" t="str">
        <f t="shared" si="34"/>
        <v/>
      </c>
      <c r="AN74" s="98" t="str">
        <f t="shared" si="34"/>
        <v/>
      </c>
      <c r="AO74" s="98" t="str">
        <f t="shared" si="34"/>
        <v/>
      </c>
      <c r="AP74" s="98" t="str">
        <f t="shared" si="34"/>
        <v/>
      </c>
    </row>
    <row r="75" spans="1:42" s="1" customFormat="1" ht="14.25" customHeight="1" x14ac:dyDescent="0.2">
      <c r="A75" s="191"/>
      <c r="B75" s="192"/>
      <c r="C75" s="103"/>
      <c r="D75" s="104"/>
      <c r="E75" s="105"/>
      <c r="F75" s="66" t="str">
        <f>IF(E75="","",C75*E75)</f>
        <v/>
      </c>
      <c r="G75" s="73" t="s">
        <v>67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42" s="1" customFormat="1" ht="14.25" customHeight="1" x14ac:dyDescent="0.2">
      <c r="A76" s="193"/>
      <c r="B76" s="194"/>
      <c r="C76" s="74"/>
      <c r="D76" s="75"/>
      <c r="E76" s="74"/>
      <c r="F76" s="74"/>
      <c r="G76" s="76" t="s">
        <v>66</v>
      </c>
      <c r="H76" s="47" t="str">
        <f>IF(H75="","",E75*H75)</f>
        <v/>
      </c>
      <c r="I76" s="47" t="str">
        <f>IF(I75="","",E75*I75)</f>
        <v/>
      </c>
      <c r="J76" s="47" t="str">
        <f>IF(J75="","",E75*J75)</f>
        <v/>
      </c>
      <c r="K76" s="47" t="str">
        <f>IF(K75="","",E75*K75)</f>
        <v/>
      </c>
      <c r="L76" s="47" t="str">
        <f>IF(L75="","",E75*L75)</f>
        <v/>
      </c>
      <c r="M76" s="47" t="str">
        <f>IF(M75="","",E75*M75)</f>
        <v/>
      </c>
      <c r="N76" s="47" t="str">
        <f>IF(N75="","",E75*N75)</f>
        <v/>
      </c>
      <c r="O76" s="47" t="str">
        <f>IF(O75="","",E75*O75)</f>
        <v/>
      </c>
      <c r="P76" s="47" t="str">
        <f>IF(P75="","",E75*P75)</f>
        <v/>
      </c>
      <c r="Q76" s="47" t="str">
        <f>IF(Q75="","",E75*Q75)</f>
        <v/>
      </c>
      <c r="R76" s="47" t="str">
        <f>IF(R75="","",E75*R75)</f>
        <v/>
      </c>
      <c r="S76" s="47" t="str">
        <f>IF(S75="","",E75*S75)</f>
        <v/>
      </c>
      <c r="T76" s="47" t="str">
        <f>IF(T75="","",E75*T75)</f>
        <v/>
      </c>
      <c r="U76" s="47" t="str">
        <f>IF(U75="","",E75*U75)</f>
        <v/>
      </c>
      <c r="V76" s="47" t="str">
        <f>IF(V75="","",E75*V75)</f>
        <v/>
      </c>
      <c r="W76" s="47" t="str">
        <f>IF(W75="","",E75*W75)</f>
        <v/>
      </c>
      <c r="X76" s="47" t="str">
        <f>IF(X75="","",E75*X75)</f>
        <v/>
      </c>
      <c r="Z76" s="98" t="str">
        <f t="shared" ref="Z76:AP76" si="35">H76</f>
        <v/>
      </c>
      <c r="AA76" s="98" t="str">
        <f t="shared" si="35"/>
        <v/>
      </c>
      <c r="AB76" s="98" t="str">
        <f t="shared" si="35"/>
        <v/>
      </c>
      <c r="AC76" s="98" t="str">
        <f t="shared" si="35"/>
        <v/>
      </c>
      <c r="AD76" s="98" t="str">
        <f t="shared" si="35"/>
        <v/>
      </c>
      <c r="AE76" s="98" t="str">
        <f t="shared" si="35"/>
        <v/>
      </c>
      <c r="AF76" s="98" t="str">
        <f t="shared" si="35"/>
        <v/>
      </c>
      <c r="AG76" s="98" t="str">
        <f t="shared" si="35"/>
        <v/>
      </c>
      <c r="AH76" s="98" t="str">
        <f t="shared" si="35"/>
        <v/>
      </c>
      <c r="AI76" s="98" t="str">
        <f t="shared" si="35"/>
        <v/>
      </c>
      <c r="AJ76" s="98" t="str">
        <f t="shared" si="35"/>
        <v/>
      </c>
      <c r="AK76" s="98" t="str">
        <f t="shared" si="35"/>
        <v/>
      </c>
      <c r="AL76" s="98" t="str">
        <f t="shared" si="35"/>
        <v/>
      </c>
      <c r="AM76" s="98" t="str">
        <f t="shared" si="35"/>
        <v/>
      </c>
      <c r="AN76" s="98" t="str">
        <f t="shared" si="35"/>
        <v/>
      </c>
      <c r="AO76" s="98" t="str">
        <f t="shared" si="35"/>
        <v/>
      </c>
      <c r="AP76" s="98" t="str">
        <f t="shared" si="35"/>
        <v/>
      </c>
    </row>
    <row r="77" spans="1:42" s="1" customFormat="1" ht="14.25" customHeight="1" x14ac:dyDescent="0.2">
      <c r="A77" s="191"/>
      <c r="B77" s="192"/>
      <c r="C77" s="103"/>
      <c r="D77" s="104"/>
      <c r="E77" s="105"/>
      <c r="F77" s="66" t="str">
        <f>IF(E77="","",C77*E77)</f>
        <v/>
      </c>
      <c r="G77" s="73" t="s">
        <v>67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1:42" s="1" customFormat="1" ht="14.25" customHeight="1" x14ac:dyDescent="0.2">
      <c r="A78" s="193"/>
      <c r="B78" s="194"/>
      <c r="C78" s="74"/>
      <c r="D78" s="75"/>
      <c r="E78" s="74"/>
      <c r="F78" s="74"/>
      <c r="G78" s="76" t="s">
        <v>66</v>
      </c>
      <c r="H78" s="47" t="str">
        <f>IF(H77="","",E77*H77)</f>
        <v/>
      </c>
      <c r="I78" s="47" t="str">
        <f>IF(I77="","",E77*I77)</f>
        <v/>
      </c>
      <c r="J78" s="47" t="str">
        <f>IF(J77="","",E77*J77)</f>
        <v/>
      </c>
      <c r="K78" s="47" t="str">
        <f>IF(K77="","",E77*K77)</f>
        <v/>
      </c>
      <c r="L78" s="47" t="str">
        <f>IF(L77="","",E77*L77)</f>
        <v/>
      </c>
      <c r="M78" s="47" t="str">
        <f>IF(M77="","",E77*M77)</f>
        <v/>
      </c>
      <c r="N78" s="47" t="str">
        <f>IF(N77="","",E77*N77)</f>
        <v/>
      </c>
      <c r="O78" s="47" t="str">
        <f>IF(O77="","",E77*O77)</f>
        <v/>
      </c>
      <c r="P78" s="47" t="str">
        <f>IF(P77="","",E77*P77)</f>
        <v/>
      </c>
      <c r="Q78" s="47" t="str">
        <f>IF(Q77="","",E77*Q77)</f>
        <v/>
      </c>
      <c r="R78" s="47" t="str">
        <f>IF(R77="","",E77*R77)</f>
        <v/>
      </c>
      <c r="S78" s="47" t="str">
        <f>IF(S77="","",E77*S77)</f>
        <v/>
      </c>
      <c r="T78" s="47" t="str">
        <f>IF(T77="","",E77*T77)</f>
        <v/>
      </c>
      <c r="U78" s="47" t="str">
        <f>IF(U77="","",E77*U77)</f>
        <v/>
      </c>
      <c r="V78" s="47" t="str">
        <f>IF(V77="","",E77*V77)</f>
        <v/>
      </c>
      <c r="W78" s="47" t="str">
        <f>IF(W77="","",E77*W77)</f>
        <v/>
      </c>
      <c r="X78" s="47" t="str">
        <f>IF(X77="","",E77*X77)</f>
        <v/>
      </c>
      <c r="Z78" s="98" t="str">
        <f t="shared" ref="Z78:AP78" si="36">H78</f>
        <v/>
      </c>
      <c r="AA78" s="98" t="str">
        <f t="shared" si="36"/>
        <v/>
      </c>
      <c r="AB78" s="98" t="str">
        <f t="shared" si="36"/>
        <v/>
      </c>
      <c r="AC78" s="98" t="str">
        <f t="shared" si="36"/>
        <v/>
      </c>
      <c r="AD78" s="98" t="str">
        <f t="shared" si="36"/>
        <v/>
      </c>
      <c r="AE78" s="98" t="str">
        <f t="shared" si="36"/>
        <v/>
      </c>
      <c r="AF78" s="98" t="str">
        <f t="shared" si="36"/>
        <v/>
      </c>
      <c r="AG78" s="98" t="str">
        <f t="shared" si="36"/>
        <v/>
      </c>
      <c r="AH78" s="98" t="str">
        <f t="shared" si="36"/>
        <v/>
      </c>
      <c r="AI78" s="98" t="str">
        <f t="shared" si="36"/>
        <v/>
      </c>
      <c r="AJ78" s="98" t="str">
        <f t="shared" si="36"/>
        <v/>
      </c>
      <c r="AK78" s="98" t="str">
        <f t="shared" si="36"/>
        <v/>
      </c>
      <c r="AL78" s="98" t="str">
        <f t="shared" si="36"/>
        <v/>
      </c>
      <c r="AM78" s="98" t="str">
        <f t="shared" si="36"/>
        <v/>
      </c>
      <c r="AN78" s="98" t="str">
        <f t="shared" si="36"/>
        <v/>
      </c>
      <c r="AO78" s="98" t="str">
        <f t="shared" si="36"/>
        <v/>
      </c>
      <c r="AP78" s="98" t="str">
        <f t="shared" si="36"/>
        <v/>
      </c>
    </row>
    <row r="79" spans="1:42" s="1" customFormat="1" ht="14.25" customHeight="1" x14ac:dyDescent="0.2">
      <c r="A79" s="191"/>
      <c r="B79" s="192"/>
      <c r="C79" s="103"/>
      <c r="D79" s="104"/>
      <c r="E79" s="105"/>
      <c r="F79" s="66" t="str">
        <f>IF(E79="","",C79*E79)</f>
        <v/>
      </c>
      <c r="G79" s="73" t="s">
        <v>67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:42" s="1" customFormat="1" ht="14.25" customHeight="1" x14ac:dyDescent="0.2">
      <c r="A80" s="193"/>
      <c r="B80" s="194"/>
      <c r="C80" s="74"/>
      <c r="D80" s="75"/>
      <c r="E80" s="74"/>
      <c r="F80" s="74"/>
      <c r="G80" s="76" t="s">
        <v>66</v>
      </c>
      <c r="H80" s="47" t="str">
        <f>IF(H79="","",E79*H79)</f>
        <v/>
      </c>
      <c r="I80" s="47" t="str">
        <f>IF(I79="","",E79*I79)</f>
        <v/>
      </c>
      <c r="J80" s="47" t="str">
        <f>IF(J79="","",E79*J79)</f>
        <v/>
      </c>
      <c r="K80" s="47" t="str">
        <f>IF(K79="","",E79*K79)</f>
        <v/>
      </c>
      <c r="L80" s="47" t="str">
        <f>IF(L79="","",E79*L79)</f>
        <v/>
      </c>
      <c r="M80" s="47" t="str">
        <f>IF(M79="","",E79*M79)</f>
        <v/>
      </c>
      <c r="N80" s="47" t="str">
        <f>IF(N79="","",E79*N79)</f>
        <v/>
      </c>
      <c r="O80" s="47" t="str">
        <f>IF(O79="","",E79*O79)</f>
        <v/>
      </c>
      <c r="P80" s="47" t="str">
        <f>IF(P79="","",E79*P79)</f>
        <v/>
      </c>
      <c r="Q80" s="47" t="str">
        <f>IF(Q79="","",E79*Q79)</f>
        <v/>
      </c>
      <c r="R80" s="47" t="str">
        <f>IF(R79="","",E79*R79)</f>
        <v/>
      </c>
      <c r="S80" s="47" t="str">
        <f>IF(S79="","",E79*S79)</f>
        <v/>
      </c>
      <c r="T80" s="47" t="str">
        <f>IF(T79="","",E79*T79)</f>
        <v/>
      </c>
      <c r="U80" s="47" t="str">
        <f>IF(U79="","",E79*U79)</f>
        <v/>
      </c>
      <c r="V80" s="47" t="str">
        <f>IF(V79="","",E79*V79)</f>
        <v/>
      </c>
      <c r="W80" s="47" t="str">
        <f>IF(W79="","",E79*W79)</f>
        <v/>
      </c>
      <c r="X80" s="47" t="str">
        <f>IF(X79="","",E79*X79)</f>
        <v/>
      </c>
      <c r="Z80" s="98" t="str">
        <f t="shared" ref="Z80:AP80" si="37">H80</f>
        <v/>
      </c>
      <c r="AA80" s="98" t="str">
        <f t="shared" si="37"/>
        <v/>
      </c>
      <c r="AB80" s="98" t="str">
        <f t="shared" si="37"/>
        <v/>
      </c>
      <c r="AC80" s="98" t="str">
        <f t="shared" si="37"/>
        <v/>
      </c>
      <c r="AD80" s="98" t="str">
        <f t="shared" si="37"/>
        <v/>
      </c>
      <c r="AE80" s="98" t="str">
        <f t="shared" si="37"/>
        <v/>
      </c>
      <c r="AF80" s="98" t="str">
        <f t="shared" si="37"/>
        <v/>
      </c>
      <c r="AG80" s="98" t="str">
        <f t="shared" si="37"/>
        <v/>
      </c>
      <c r="AH80" s="98" t="str">
        <f t="shared" si="37"/>
        <v/>
      </c>
      <c r="AI80" s="98" t="str">
        <f t="shared" si="37"/>
        <v/>
      </c>
      <c r="AJ80" s="98" t="str">
        <f t="shared" si="37"/>
        <v/>
      </c>
      <c r="AK80" s="98" t="str">
        <f t="shared" si="37"/>
        <v/>
      </c>
      <c r="AL80" s="98" t="str">
        <f t="shared" si="37"/>
        <v/>
      </c>
      <c r="AM80" s="98" t="str">
        <f t="shared" si="37"/>
        <v/>
      </c>
      <c r="AN80" s="98" t="str">
        <f t="shared" si="37"/>
        <v/>
      </c>
      <c r="AO80" s="98" t="str">
        <f t="shared" si="37"/>
        <v/>
      </c>
      <c r="AP80" s="98" t="str">
        <f t="shared" si="37"/>
        <v/>
      </c>
    </row>
    <row r="81" spans="1:42" s="1" customFormat="1" ht="14.25" customHeight="1" x14ac:dyDescent="0.2">
      <c r="A81" s="191"/>
      <c r="B81" s="192"/>
      <c r="C81" s="103"/>
      <c r="D81" s="104"/>
      <c r="E81" s="105"/>
      <c r="F81" s="66" t="str">
        <f>IF(E81="","",C81*E81)</f>
        <v/>
      </c>
      <c r="G81" s="73" t="s">
        <v>67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 spans="1:42" s="1" customFormat="1" ht="14.25" customHeight="1" x14ac:dyDescent="0.2">
      <c r="A82" s="193"/>
      <c r="B82" s="194"/>
      <c r="C82" s="74"/>
      <c r="D82" s="75"/>
      <c r="E82" s="74"/>
      <c r="F82" s="74"/>
      <c r="G82" s="76" t="s">
        <v>66</v>
      </c>
      <c r="H82" s="47" t="str">
        <f>IF(H81="","",E81*H81)</f>
        <v/>
      </c>
      <c r="I82" s="47" t="str">
        <f>IF(I81="","",E81*I81)</f>
        <v/>
      </c>
      <c r="J82" s="47" t="str">
        <f>IF(J81="","",E81*J81)</f>
        <v/>
      </c>
      <c r="K82" s="47" t="str">
        <f>IF(K81="","",E81*K81)</f>
        <v/>
      </c>
      <c r="L82" s="47" t="str">
        <f>IF(L81="","",E81*L81)</f>
        <v/>
      </c>
      <c r="M82" s="47" t="str">
        <f>IF(M81="","",E81*M81)</f>
        <v/>
      </c>
      <c r="N82" s="47" t="str">
        <f>IF(N81="","",E81*N81)</f>
        <v/>
      </c>
      <c r="O82" s="47" t="str">
        <f>IF(O81="","",E81*O81)</f>
        <v/>
      </c>
      <c r="P82" s="47" t="str">
        <f>IF(P81="","",E81*P81)</f>
        <v/>
      </c>
      <c r="Q82" s="47" t="str">
        <f>IF(Q81="","",E81*Q81)</f>
        <v/>
      </c>
      <c r="R82" s="47" t="str">
        <f>IF(R81="","",E81*R81)</f>
        <v/>
      </c>
      <c r="S82" s="47" t="str">
        <f>IF(S81="","",E81*S81)</f>
        <v/>
      </c>
      <c r="T82" s="47" t="str">
        <f>IF(T81="","",E81*T81)</f>
        <v/>
      </c>
      <c r="U82" s="47" t="str">
        <f>IF(U81="","",E81*U81)</f>
        <v/>
      </c>
      <c r="V82" s="47" t="str">
        <f>IF(V81="","",E81*V81)</f>
        <v/>
      </c>
      <c r="W82" s="47" t="str">
        <f>IF(W81="","",E81*W81)</f>
        <v/>
      </c>
      <c r="X82" s="47" t="str">
        <f>IF(X81="","",E81*X81)</f>
        <v/>
      </c>
      <c r="Z82" s="98" t="str">
        <f t="shared" ref="Z82:AP82" si="38">H82</f>
        <v/>
      </c>
      <c r="AA82" s="98" t="str">
        <f t="shared" si="38"/>
        <v/>
      </c>
      <c r="AB82" s="98" t="str">
        <f t="shared" si="38"/>
        <v/>
      </c>
      <c r="AC82" s="98" t="str">
        <f t="shared" si="38"/>
        <v/>
      </c>
      <c r="AD82" s="98" t="str">
        <f t="shared" si="38"/>
        <v/>
      </c>
      <c r="AE82" s="98" t="str">
        <f t="shared" si="38"/>
        <v/>
      </c>
      <c r="AF82" s="98" t="str">
        <f t="shared" si="38"/>
        <v/>
      </c>
      <c r="AG82" s="98" t="str">
        <f t="shared" si="38"/>
        <v/>
      </c>
      <c r="AH82" s="98" t="str">
        <f t="shared" si="38"/>
        <v/>
      </c>
      <c r="AI82" s="98" t="str">
        <f t="shared" si="38"/>
        <v/>
      </c>
      <c r="AJ82" s="98" t="str">
        <f t="shared" si="38"/>
        <v/>
      </c>
      <c r="AK82" s="98" t="str">
        <f t="shared" si="38"/>
        <v/>
      </c>
      <c r="AL82" s="98" t="str">
        <f t="shared" si="38"/>
        <v/>
      </c>
      <c r="AM82" s="98" t="str">
        <f t="shared" si="38"/>
        <v/>
      </c>
      <c r="AN82" s="98" t="str">
        <f t="shared" si="38"/>
        <v/>
      </c>
      <c r="AO82" s="98" t="str">
        <f t="shared" si="38"/>
        <v/>
      </c>
      <c r="AP82" s="98" t="str">
        <f t="shared" si="38"/>
        <v/>
      </c>
    </row>
    <row r="83" spans="1:42" s="1" customFormat="1" ht="14.25" customHeight="1" x14ac:dyDescent="0.2">
      <c r="A83" s="191"/>
      <c r="B83" s="192"/>
      <c r="C83" s="103"/>
      <c r="D83" s="104"/>
      <c r="E83" s="105"/>
      <c r="F83" s="66" t="str">
        <f>IF(E83="","",C83*E83)</f>
        <v/>
      </c>
      <c r="G83" s="73" t="s">
        <v>67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 spans="1:42" s="1" customFormat="1" ht="14.25" customHeight="1" x14ac:dyDescent="0.2">
      <c r="A84" s="193"/>
      <c r="B84" s="194"/>
      <c r="C84" s="74"/>
      <c r="D84" s="75"/>
      <c r="E84" s="74"/>
      <c r="F84" s="74"/>
      <c r="G84" s="76" t="s">
        <v>66</v>
      </c>
      <c r="H84" s="47" t="str">
        <f>IF(H83="","",E83*H83)</f>
        <v/>
      </c>
      <c r="I84" s="47" t="str">
        <f>IF(I83="","",E83*I83)</f>
        <v/>
      </c>
      <c r="J84" s="47" t="str">
        <f>IF(J83="","",E83*J83)</f>
        <v/>
      </c>
      <c r="K84" s="47" t="str">
        <f>IF(K83="","",E83*K83)</f>
        <v/>
      </c>
      <c r="L84" s="47" t="str">
        <f>IF(L83="","",E83*L83)</f>
        <v/>
      </c>
      <c r="M84" s="47" t="str">
        <f>IF(M83="","",E83*M83)</f>
        <v/>
      </c>
      <c r="N84" s="47" t="str">
        <f>IF(N83="","",E83*N83)</f>
        <v/>
      </c>
      <c r="O84" s="47" t="str">
        <f>IF(O83="","",E83*O83)</f>
        <v/>
      </c>
      <c r="P84" s="47" t="str">
        <f>IF(P83="","",E83*P83)</f>
        <v/>
      </c>
      <c r="Q84" s="47" t="str">
        <f>IF(Q83="","",E83*Q83)</f>
        <v/>
      </c>
      <c r="R84" s="47" t="str">
        <f>IF(R83="","",E83*R83)</f>
        <v/>
      </c>
      <c r="S84" s="47" t="str">
        <f>IF(S83="","",E83*S83)</f>
        <v/>
      </c>
      <c r="T84" s="47" t="str">
        <f>IF(T83="","",E83*T83)</f>
        <v/>
      </c>
      <c r="U84" s="47" t="str">
        <f>IF(U83="","",E83*U83)</f>
        <v/>
      </c>
      <c r="V84" s="47" t="str">
        <f>IF(V83="","",E83*V83)</f>
        <v/>
      </c>
      <c r="W84" s="47" t="str">
        <f>IF(W83="","",E83*W83)</f>
        <v/>
      </c>
      <c r="X84" s="47" t="str">
        <f>IF(X83="","",E83*X83)</f>
        <v/>
      </c>
      <c r="Z84" s="98" t="str">
        <f t="shared" ref="Z84:AP84" si="39">H84</f>
        <v/>
      </c>
      <c r="AA84" s="98" t="str">
        <f t="shared" si="39"/>
        <v/>
      </c>
      <c r="AB84" s="98" t="str">
        <f t="shared" si="39"/>
        <v/>
      </c>
      <c r="AC84" s="98" t="str">
        <f t="shared" si="39"/>
        <v/>
      </c>
      <c r="AD84" s="98" t="str">
        <f t="shared" si="39"/>
        <v/>
      </c>
      <c r="AE84" s="98" t="str">
        <f t="shared" si="39"/>
        <v/>
      </c>
      <c r="AF84" s="98" t="str">
        <f t="shared" si="39"/>
        <v/>
      </c>
      <c r="AG84" s="98" t="str">
        <f t="shared" si="39"/>
        <v/>
      </c>
      <c r="AH84" s="98" t="str">
        <f t="shared" si="39"/>
        <v/>
      </c>
      <c r="AI84" s="98" t="str">
        <f t="shared" si="39"/>
        <v/>
      </c>
      <c r="AJ84" s="98" t="str">
        <f t="shared" si="39"/>
        <v/>
      </c>
      <c r="AK84" s="98" t="str">
        <f t="shared" si="39"/>
        <v/>
      </c>
      <c r="AL84" s="98" t="str">
        <f t="shared" si="39"/>
        <v/>
      </c>
      <c r="AM84" s="98" t="str">
        <f t="shared" si="39"/>
        <v/>
      </c>
      <c r="AN84" s="98" t="str">
        <f t="shared" si="39"/>
        <v/>
      </c>
      <c r="AO84" s="98" t="str">
        <f t="shared" si="39"/>
        <v/>
      </c>
      <c r="AP84" s="98" t="str">
        <f t="shared" si="39"/>
        <v/>
      </c>
    </row>
    <row r="85" spans="1:42" s="1" customFormat="1" ht="14.25" customHeight="1" x14ac:dyDescent="0.2">
      <c r="A85" s="191"/>
      <c r="B85" s="192"/>
      <c r="C85" s="103"/>
      <c r="D85" s="104"/>
      <c r="E85" s="105"/>
      <c r="F85" s="66" t="str">
        <f>IF(E85="","",C85*E85)</f>
        <v/>
      </c>
      <c r="G85" s="73" t="s">
        <v>67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</row>
    <row r="86" spans="1:42" s="1" customFormat="1" ht="14.25" customHeight="1" x14ac:dyDescent="0.2">
      <c r="A86" s="193"/>
      <c r="B86" s="194"/>
      <c r="C86" s="74"/>
      <c r="D86" s="75"/>
      <c r="E86" s="74"/>
      <c r="F86" s="74"/>
      <c r="G86" s="76" t="s">
        <v>66</v>
      </c>
      <c r="H86" s="47" t="str">
        <f>IF(H85="","",E85*H85)</f>
        <v/>
      </c>
      <c r="I86" s="47" t="str">
        <f>IF(I85="","",E85*I85)</f>
        <v/>
      </c>
      <c r="J86" s="47" t="str">
        <f>IF(J85="","",E85*J85)</f>
        <v/>
      </c>
      <c r="K86" s="47" t="str">
        <f>IF(K85="","",E85*K85)</f>
        <v/>
      </c>
      <c r="L86" s="47" t="str">
        <f>IF(L85="","",E85*L85)</f>
        <v/>
      </c>
      <c r="M86" s="47" t="str">
        <f>IF(M85="","",E85*M85)</f>
        <v/>
      </c>
      <c r="N86" s="47" t="str">
        <f>IF(N85="","",E85*N85)</f>
        <v/>
      </c>
      <c r="O86" s="47" t="str">
        <f>IF(O85="","",E85*O85)</f>
        <v/>
      </c>
      <c r="P86" s="47" t="str">
        <f>IF(P85="","",E85*P85)</f>
        <v/>
      </c>
      <c r="Q86" s="47" t="str">
        <f>IF(Q85="","",E85*Q85)</f>
        <v/>
      </c>
      <c r="R86" s="47" t="str">
        <f>IF(R85="","",E85*R85)</f>
        <v/>
      </c>
      <c r="S86" s="47" t="str">
        <f>IF(S85="","",E85*S85)</f>
        <v/>
      </c>
      <c r="T86" s="47" t="str">
        <f>IF(T85="","",E85*T85)</f>
        <v/>
      </c>
      <c r="U86" s="47" t="str">
        <f>IF(U85="","",E85*U85)</f>
        <v/>
      </c>
      <c r="V86" s="47" t="str">
        <f>IF(V85="","",E85*V85)</f>
        <v/>
      </c>
      <c r="W86" s="47" t="str">
        <f>IF(W85="","",E85*W85)</f>
        <v/>
      </c>
      <c r="X86" s="47" t="str">
        <f>IF(X85="","",E85*X85)</f>
        <v/>
      </c>
      <c r="Z86" s="98" t="str">
        <f t="shared" ref="Z86:AP86" si="40">H86</f>
        <v/>
      </c>
      <c r="AA86" s="98" t="str">
        <f t="shared" si="40"/>
        <v/>
      </c>
      <c r="AB86" s="98" t="str">
        <f t="shared" si="40"/>
        <v/>
      </c>
      <c r="AC86" s="98" t="str">
        <f t="shared" si="40"/>
        <v/>
      </c>
      <c r="AD86" s="98" t="str">
        <f t="shared" si="40"/>
        <v/>
      </c>
      <c r="AE86" s="98" t="str">
        <f t="shared" si="40"/>
        <v/>
      </c>
      <c r="AF86" s="98" t="str">
        <f t="shared" si="40"/>
        <v/>
      </c>
      <c r="AG86" s="98" t="str">
        <f t="shared" si="40"/>
        <v/>
      </c>
      <c r="AH86" s="98" t="str">
        <f t="shared" si="40"/>
        <v/>
      </c>
      <c r="AI86" s="98" t="str">
        <f t="shared" si="40"/>
        <v/>
      </c>
      <c r="AJ86" s="98" t="str">
        <f t="shared" si="40"/>
        <v/>
      </c>
      <c r="AK86" s="98" t="str">
        <f t="shared" si="40"/>
        <v/>
      </c>
      <c r="AL86" s="98" t="str">
        <f t="shared" si="40"/>
        <v/>
      </c>
      <c r="AM86" s="98" t="str">
        <f t="shared" si="40"/>
        <v/>
      </c>
      <c r="AN86" s="98" t="str">
        <f t="shared" si="40"/>
        <v/>
      </c>
      <c r="AO86" s="98" t="str">
        <f t="shared" si="40"/>
        <v/>
      </c>
      <c r="AP86" s="98" t="str">
        <f t="shared" si="40"/>
        <v/>
      </c>
    </row>
    <row r="87" spans="1:42" s="1" customFormat="1" ht="14.25" customHeight="1" x14ac:dyDescent="0.2">
      <c r="A87" s="191"/>
      <c r="B87" s="192"/>
      <c r="C87" s="103"/>
      <c r="D87" s="104"/>
      <c r="E87" s="105"/>
      <c r="F87" s="66" t="str">
        <f>IF(E87="","",C87*E87)</f>
        <v/>
      </c>
      <c r="G87" s="73" t="s">
        <v>67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 spans="1:42" s="1" customFormat="1" ht="14.25" customHeight="1" x14ac:dyDescent="0.2">
      <c r="A88" s="193"/>
      <c r="B88" s="194"/>
      <c r="C88" s="74"/>
      <c r="D88" s="75"/>
      <c r="E88" s="74"/>
      <c r="F88" s="74"/>
      <c r="G88" s="76" t="s">
        <v>66</v>
      </c>
      <c r="H88" s="47" t="str">
        <f>IF(H87="","",E87*H87)</f>
        <v/>
      </c>
      <c r="I88" s="47" t="str">
        <f>IF(I87="","",E87*I87)</f>
        <v/>
      </c>
      <c r="J88" s="47" t="str">
        <f>IF(J87="","",E87*J87)</f>
        <v/>
      </c>
      <c r="K88" s="47" t="str">
        <f>IF(K87="","",E87*K87)</f>
        <v/>
      </c>
      <c r="L88" s="47" t="str">
        <f>IF(L87="","",E87*L87)</f>
        <v/>
      </c>
      <c r="M88" s="47" t="str">
        <f>IF(M87="","",E87*M87)</f>
        <v/>
      </c>
      <c r="N88" s="47" t="str">
        <f>IF(N87="","",E87*N87)</f>
        <v/>
      </c>
      <c r="O88" s="47" t="str">
        <f>IF(O87="","",E87*O87)</f>
        <v/>
      </c>
      <c r="P88" s="47" t="str">
        <f>IF(P87="","",E87*P87)</f>
        <v/>
      </c>
      <c r="Q88" s="47" t="str">
        <f>IF(Q87="","",E87*Q87)</f>
        <v/>
      </c>
      <c r="R88" s="47" t="str">
        <f>IF(R87="","",E87*R87)</f>
        <v/>
      </c>
      <c r="S88" s="47" t="str">
        <f>IF(S87="","",E87*S87)</f>
        <v/>
      </c>
      <c r="T88" s="47" t="str">
        <f>IF(T87="","",E87*T87)</f>
        <v/>
      </c>
      <c r="U88" s="47" t="str">
        <f>IF(U87="","",E87*U87)</f>
        <v/>
      </c>
      <c r="V88" s="47" t="str">
        <f>IF(V87="","",E87*V87)</f>
        <v/>
      </c>
      <c r="W88" s="47" t="str">
        <f>IF(W87="","",E87*W87)</f>
        <v/>
      </c>
      <c r="X88" s="47" t="str">
        <f>IF(X87="","",E87*X87)</f>
        <v/>
      </c>
      <c r="Z88" s="98" t="str">
        <f t="shared" ref="Z88:AP88" si="41">H88</f>
        <v/>
      </c>
      <c r="AA88" s="98" t="str">
        <f t="shared" si="41"/>
        <v/>
      </c>
      <c r="AB88" s="98" t="str">
        <f t="shared" si="41"/>
        <v/>
      </c>
      <c r="AC88" s="98" t="str">
        <f t="shared" si="41"/>
        <v/>
      </c>
      <c r="AD88" s="98" t="str">
        <f t="shared" si="41"/>
        <v/>
      </c>
      <c r="AE88" s="98" t="str">
        <f t="shared" si="41"/>
        <v/>
      </c>
      <c r="AF88" s="98" t="str">
        <f t="shared" si="41"/>
        <v/>
      </c>
      <c r="AG88" s="98" t="str">
        <f t="shared" si="41"/>
        <v/>
      </c>
      <c r="AH88" s="98" t="str">
        <f t="shared" si="41"/>
        <v/>
      </c>
      <c r="AI88" s="98" t="str">
        <f t="shared" si="41"/>
        <v/>
      </c>
      <c r="AJ88" s="98" t="str">
        <f t="shared" si="41"/>
        <v/>
      </c>
      <c r="AK88" s="98" t="str">
        <f t="shared" si="41"/>
        <v/>
      </c>
      <c r="AL88" s="98" t="str">
        <f t="shared" si="41"/>
        <v/>
      </c>
      <c r="AM88" s="98" t="str">
        <f t="shared" si="41"/>
        <v/>
      </c>
      <c r="AN88" s="98" t="str">
        <f t="shared" si="41"/>
        <v/>
      </c>
      <c r="AO88" s="98" t="str">
        <f t="shared" si="41"/>
        <v/>
      </c>
      <c r="AP88" s="98" t="str">
        <f t="shared" si="41"/>
        <v/>
      </c>
    </row>
    <row r="89" spans="1:42" s="1" customFormat="1" ht="14.25" customHeight="1" x14ac:dyDescent="0.2">
      <c r="A89" s="191"/>
      <c r="B89" s="192"/>
      <c r="C89" s="103"/>
      <c r="D89" s="104"/>
      <c r="E89" s="105"/>
      <c r="F89" s="66" t="str">
        <f>IF(E89="","",C89*E89)</f>
        <v/>
      </c>
      <c r="G89" s="73" t="s">
        <v>67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</row>
    <row r="90" spans="1:42" s="1" customFormat="1" ht="14.25" customHeight="1" x14ac:dyDescent="0.2">
      <c r="A90" s="193"/>
      <c r="B90" s="194"/>
      <c r="C90" s="74"/>
      <c r="D90" s="75"/>
      <c r="E90" s="74"/>
      <c r="F90" s="74"/>
      <c r="G90" s="76" t="s">
        <v>66</v>
      </c>
      <c r="H90" s="47" t="str">
        <f>IF(H89="","",E89*H89)</f>
        <v/>
      </c>
      <c r="I90" s="47" t="str">
        <f>IF(I89="","",E89*I89)</f>
        <v/>
      </c>
      <c r="J90" s="47" t="str">
        <f>IF(J89="","",E89*J89)</f>
        <v/>
      </c>
      <c r="K90" s="47" t="str">
        <f>IF(K89="","",E89*K89)</f>
        <v/>
      </c>
      <c r="L90" s="47" t="str">
        <f>IF(L89="","",E89*L89)</f>
        <v/>
      </c>
      <c r="M90" s="47" t="str">
        <f>IF(M89="","",E89*M89)</f>
        <v/>
      </c>
      <c r="N90" s="47" t="str">
        <f>IF(N89="","",E89*N89)</f>
        <v/>
      </c>
      <c r="O90" s="47" t="str">
        <f>IF(O89="","",E89*O89)</f>
        <v/>
      </c>
      <c r="P90" s="47" t="str">
        <f>IF(P89="","",E89*P89)</f>
        <v/>
      </c>
      <c r="Q90" s="47" t="str">
        <f>IF(Q89="","",E89*Q89)</f>
        <v/>
      </c>
      <c r="R90" s="47" t="str">
        <f>IF(R89="","",E89*R89)</f>
        <v/>
      </c>
      <c r="S90" s="47" t="str">
        <f>IF(S89="","",E89*S89)</f>
        <v/>
      </c>
      <c r="T90" s="47" t="str">
        <f>IF(T89="","",E89*T89)</f>
        <v/>
      </c>
      <c r="U90" s="47" t="str">
        <f>IF(U89="","",E89*U89)</f>
        <v/>
      </c>
      <c r="V90" s="47" t="str">
        <f>IF(V89="","",E89*V89)</f>
        <v/>
      </c>
      <c r="W90" s="47" t="str">
        <f>IF(W89="","",E89*W89)</f>
        <v/>
      </c>
      <c r="X90" s="47" t="str">
        <f>IF(X89="","",E89*X89)</f>
        <v/>
      </c>
      <c r="Z90" s="98" t="str">
        <f t="shared" ref="Z90:AP90" si="42">H90</f>
        <v/>
      </c>
      <c r="AA90" s="98" t="str">
        <f t="shared" si="42"/>
        <v/>
      </c>
      <c r="AB90" s="98" t="str">
        <f t="shared" si="42"/>
        <v/>
      </c>
      <c r="AC90" s="98" t="str">
        <f t="shared" si="42"/>
        <v/>
      </c>
      <c r="AD90" s="98" t="str">
        <f t="shared" si="42"/>
        <v/>
      </c>
      <c r="AE90" s="98" t="str">
        <f t="shared" si="42"/>
        <v/>
      </c>
      <c r="AF90" s="98" t="str">
        <f t="shared" si="42"/>
        <v/>
      </c>
      <c r="AG90" s="98" t="str">
        <f t="shared" si="42"/>
        <v/>
      </c>
      <c r="AH90" s="98" t="str">
        <f t="shared" si="42"/>
        <v/>
      </c>
      <c r="AI90" s="98" t="str">
        <f t="shared" si="42"/>
        <v/>
      </c>
      <c r="AJ90" s="98" t="str">
        <f t="shared" si="42"/>
        <v/>
      </c>
      <c r="AK90" s="98" t="str">
        <f t="shared" si="42"/>
        <v/>
      </c>
      <c r="AL90" s="98" t="str">
        <f t="shared" si="42"/>
        <v/>
      </c>
      <c r="AM90" s="98" t="str">
        <f t="shared" si="42"/>
        <v/>
      </c>
      <c r="AN90" s="98" t="str">
        <f t="shared" si="42"/>
        <v/>
      </c>
      <c r="AO90" s="98" t="str">
        <f t="shared" si="42"/>
        <v/>
      </c>
      <c r="AP90" s="98" t="str">
        <f t="shared" si="42"/>
        <v/>
      </c>
    </row>
    <row r="91" spans="1:42" s="1" customFormat="1" ht="14.25" customHeight="1" x14ac:dyDescent="0.2">
      <c r="A91" s="191"/>
      <c r="B91" s="192"/>
      <c r="C91" s="103"/>
      <c r="D91" s="104"/>
      <c r="E91" s="105"/>
      <c r="F91" s="66" t="str">
        <f>IF(E91="","",C91*E91)</f>
        <v/>
      </c>
      <c r="G91" s="73" t="s">
        <v>67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</row>
    <row r="92" spans="1:42" s="1" customFormat="1" ht="14.25" customHeight="1" x14ac:dyDescent="0.2">
      <c r="A92" s="193"/>
      <c r="B92" s="194"/>
      <c r="C92" s="74"/>
      <c r="D92" s="75"/>
      <c r="E92" s="74"/>
      <c r="F92" s="74"/>
      <c r="G92" s="76" t="s">
        <v>66</v>
      </c>
      <c r="H92" s="47" t="str">
        <f>IF(H91="","",E91*H91)</f>
        <v/>
      </c>
      <c r="I92" s="47" t="str">
        <f>IF(I91="","",E91*I91)</f>
        <v/>
      </c>
      <c r="J92" s="47" t="str">
        <f>IF(J91="","",E91*J91)</f>
        <v/>
      </c>
      <c r="K92" s="47" t="str">
        <f>IF(K91="","",E91*K91)</f>
        <v/>
      </c>
      <c r="L92" s="47" t="str">
        <f>IF(L91="","",E91*L91)</f>
        <v/>
      </c>
      <c r="M92" s="47" t="str">
        <f>IF(M91="","",E91*M91)</f>
        <v/>
      </c>
      <c r="N92" s="47" t="str">
        <f>IF(N91="","",E91*N91)</f>
        <v/>
      </c>
      <c r="O92" s="47" t="str">
        <f>IF(O91="","",E91*O91)</f>
        <v/>
      </c>
      <c r="P92" s="47" t="str">
        <f>IF(P91="","",E91*P91)</f>
        <v/>
      </c>
      <c r="Q92" s="47" t="str">
        <f>IF(Q91="","",E91*Q91)</f>
        <v/>
      </c>
      <c r="R92" s="47" t="str">
        <f>IF(R91="","",E91*R91)</f>
        <v/>
      </c>
      <c r="S92" s="47" t="str">
        <f>IF(S91="","",E91*S91)</f>
        <v/>
      </c>
      <c r="T92" s="47" t="str">
        <f>IF(T91="","",E91*T91)</f>
        <v/>
      </c>
      <c r="U92" s="47" t="str">
        <f>IF(U91="","",E91*U91)</f>
        <v/>
      </c>
      <c r="V92" s="47" t="str">
        <f>IF(V91="","",E91*V91)</f>
        <v/>
      </c>
      <c r="W92" s="47" t="str">
        <f>IF(W91="","",E91*W91)</f>
        <v/>
      </c>
      <c r="X92" s="47" t="str">
        <f>IF(X91="","",E91*X91)</f>
        <v/>
      </c>
      <c r="Z92" s="98" t="str">
        <f t="shared" ref="Z92:AP92" si="43">H92</f>
        <v/>
      </c>
      <c r="AA92" s="98" t="str">
        <f t="shared" si="43"/>
        <v/>
      </c>
      <c r="AB92" s="98" t="str">
        <f t="shared" si="43"/>
        <v/>
      </c>
      <c r="AC92" s="98" t="str">
        <f t="shared" si="43"/>
        <v/>
      </c>
      <c r="AD92" s="98" t="str">
        <f t="shared" si="43"/>
        <v/>
      </c>
      <c r="AE92" s="98" t="str">
        <f t="shared" si="43"/>
        <v/>
      </c>
      <c r="AF92" s="98" t="str">
        <f t="shared" si="43"/>
        <v/>
      </c>
      <c r="AG92" s="98" t="str">
        <f t="shared" si="43"/>
        <v/>
      </c>
      <c r="AH92" s="98" t="str">
        <f t="shared" si="43"/>
        <v/>
      </c>
      <c r="AI92" s="98" t="str">
        <f t="shared" si="43"/>
        <v/>
      </c>
      <c r="AJ92" s="98" t="str">
        <f t="shared" si="43"/>
        <v/>
      </c>
      <c r="AK92" s="98" t="str">
        <f t="shared" si="43"/>
        <v/>
      </c>
      <c r="AL92" s="98" t="str">
        <f t="shared" si="43"/>
        <v/>
      </c>
      <c r="AM92" s="98" t="str">
        <f t="shared" si="43"/>
        <v/>
      </c>
      <c r="AN92" s="98" t="str">
        <f t="shared" si="43"/>
        <v/>
      </c>
      <c r="AO92" s="98" t="str">
        <f t="shared" si="43"/>
        <v/>
      </c>
      <c r="AP92" s="98" t="str">
        <f t="shared" si="43"/>
        <v/>
      </c>
    </row>
    <row r="93" spans="1:42" s="1" customFormat="1" ht="14.25" customHeight="1" x14ac:dyDescent="0.2">
      <c r="A93" s="191"/>
      <c r="B93" s="192"/>
      <c r="C93" s="103"/>
      <c r="D93" s="104"/>
      <c r="E93" s="105"/>
      <c r="F93" s="66" t="str">
        <f>IF(E93="","",C93*E93)</f>
        <v/>
      </c>
      <c r="G93" s="73" t="s">
        <v>67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</row>
    <row r="94" spans="1:42" s="1" customFormat="1" ht="14.25" customHeight="1" x14ac:dyDescent="0.2">
      <c r="A94" s="193"/>
      <c r="B94" s="194"/>
      <c r="C94" s="74"/>
      <c r="D94" s="75"/>
      <c r="E94" s="74"/>
      <c r="F94" s="74"/>
      <c r="G94" s="76" t="s">
        <v>66</v>
      </c>
      <c r="H94" s="47" t="str">
        <f>IF(H93="","",E93*H93)</f>
        <v/>
      </c>
      <c r="I94" s="47" t="str">
        <f>IF(I93="","",E93*I93)</f>
        <v/>
      </c>
      <c r="J94" s="47" t="str">
        <f>IF(J93="","",E93*J93)</f>
        <v/>
      </c>
      <c r="K94" s="47" t="str">
        <f>IF(K93="","",E93*K93)</f>
        <v/>
      </c>
      <c r="L94" s="47" t="str">
        <f>IF(L93="","",E93*L93)</f>
        <v/>
      </c>
      <c r="M94" s="47" t="str">
        <f>IF(M93="","",E93*M93)</f>
        <v/>
      </c>
      <c r="N94" s="47" t="str">
        <f>IF(N93="","",E93*N93)</f>
        <v/>
      </c>
      <c r="O94" s="47" t="str">
        <f>IF(O93="","",E93*O93)</f>
        <v/>
      </c>
      <c r="P94" s="47" t="str">
        <f>IF(P93="","",E93*P93)</f>
        <v/>
      </c>
      <c r="Q94" s="47" t="str">
        <f>IF(Q93="","",E93*Q93)</f>
        <v/>
      </c>
      <c r="R94" s="47" t="str">
        <f>IF(R93="","",E93*R93)</f>
        <v/>
      </c>
      <c r="S94" s="47" t="str">
        <f>IF(S93="","",E93*S93)</f>
        <v/>
      </c>
      <c r="T94" s="47" t="str">
        <f>IF(T93="","",E93*T93)</f>
        <v/>
      </c>
      <c r="U94" s="47" t="str">
        <f>IF(U93="","",E93*U93)</f>
        <v/>
      </c>
      <c r="V94" s="47" t="str">
        <f>IF(V93="","",E93*V93)</f>
        <v/>
      </c>
      <c r="W94" s="47" t="str">
        <f>IF(W93="","",E93*W93)</f>
        <v/>
      </c>
      <c r="X94" s="47" t="str">
        <f>IF(X93="","",E93*X93)</f>
        <v/>
      </c>
      <c r="Z94" s="98" t="str">
        <f t="shared" ref="Z94:AP94" si="44">H94</f>
        <v/>
      </c>
      <c r="AA94" s="98" t="str">
        <f t="shared" si="44"/>
        <v/>
      </c>
      <c r="AB94" s="98" t="str">
        <f t="shared" si="44"/>
        <v/>
      </c>
      <c r="AC94" s="98" t="str">
        <f t="shared" si="44"/>
        <v/>
      </c>
      <c r="AD94" s="98" t="str">
        <f t="shared" si="44"/>
        <v/>
      </c>
      <c r="AE94" s="98" t="str">
        <f t="shared" si="44"/>
        <v/>
      </c>
      <c r="AF94" s="98" t="str">
        <f t="shared" si="44"/>
        <v/>
      </c>
      <c r="AG94" s="98" t="str">
        <f t="shared" si="44"/>
        <v/>
      </c>
      <c r="AH94" s="98" t="str">
        <f t="shared" si="44"/>
        <v/>
      </c>
      <c r="AI94" s="98" t="str">
        <f t="shared" si="44"/>
        <v/>
      </c>
      <c r="AJ94" s="98" t="str">
        <f t="shared" si="44"/>
        <v/>
      </c>
      <c r="AK94" s="98" t="str">
        <f t="shared" si="44"/>
        <v/>
      </c>
      <c r="AL94" s="98" t="str">
        <f t="shared" si="44"/>
        <v/>
      </c>
      <c r="AM94" s="98" t="str">
        <f t="shared" si="44"/>
        <v/>
      </c>
      <c r="AN94" s="98" t="str">
        <f t="shared" si="44"/>
        <v/>
      </c>
      <c r="AO94" s="98" t="str">
        <f t="shared" si="44"/>
        <v/>
      </c>
      <c r="AP94" s="98" t="str">
        <f t="shared" si="44"/>
        <v/>
      </c>
    </row>
    <row r="95" spans="1:42" s="1" customFormat="1" ht="14.25" customHeight="1" x14ac:dyDescent="0.2">
      <c r="A95" s="191"/>
      <c r="B95" s="192"/>
      <c r="C95" s="103"/>
      <c r="D95" s="104"/>
      <c r="E95" s="105"/>
      <c r="F95" s="66" t="str">
        <f>IF(E95="","",C95*E95)</f>
        <v/>
      </c>
      <c r="G95" s="73" t="s">
        <v>67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</row>
    <row r="96" spans="1:42" s="1" customFormat="1" ht="14.25" customHeight="1" x14ac:dyDescent="0.2">
      <c r="A96" s="193"/>
      <c r="B96" s="194"/>
      <c r="C96" s="74"/>
      <c r="D96" s="75"/>
      <c r="E96" s="74"/>
      <c r="F96" s="74"/>
      <c r="G96" s="76" t="s">
        <v>66</v>
      </c>
      <c r="H96" s="47" t="str">
        <f>IF(H95="","",E95*H95)</f>
        <v/>
      </c>
      <c r="I96" s="47" t="str">
        <f>IF(I95="","",E95*I95)</f>
        <v/>
      </c>
      <c r="J96" s="47" t="str">
        <f>IF(J95="","",E95*J95)</f>
        <v/>
      </c>
      <c r="K96" s="47" t="str">
        <f>IF(K95="","",E95*K95)</f>
        <v/>
      </c>
      <c r="L96" s="47" t="str">
        <f>IF(L95="","",E95*L95)</f>
        <v/>
      </c>
      <c r="M96" s="47" t="str">
        <f>IF(M95="","",E95*M95)</f>
        <v/>
      </c>
      <c r="N96" s="47" t="str">
        <f>IF(N95="","",E95*N95)</f>
        <v/>
      </c>
      <c r="O96" s="47" t="str">
        <f>IF(O95="","",E95*O95)</f>
        <v/>
      </c>
      <c r="P96" s="47" t="str">
        <f>IF(P95="","",E95*P95)</f>
        <v/>
      </c>
      <c r="Q96" s="47" t="str">
        <f>IF(Q95="","",E95*Q95)</f>
        <v/>
      </c>
      <c r="R96" s="47" t="str">
        <f>IF(R95="","",E95*R95)</f>
        <v/>
      </c>
      <c r="S96" s="47" t="str">
        <f>IF(S95="","",E95*S95)</f>
        <v/>
      </c>
      <c r="T96" s="47" t="str">
        <f>IF(T95="","",E95*T95)</f>
        <v/>
      </c>
      <c r="U96" s="47" t="str">
        <f>IF(U95="","",E95*U95)</f>
        <v/>
      </c>
      <c r="V96" s="47" t="str">
        <f>IF(V95="","",E95*V95)</f>
        <v/>
      </c>
      <c r="W96" s="47" t="str">
        <f>IF(W95="","",E95*W95)</f>
        <v/>
      </c>
      <c r="X96" s="47" t="str">
        <f>IF(X95="","",E95*X95)</f>
        <v/>
      </c>
      <c r="Z96" s="98" t="str">
        <f t="shared" ref="Z96:AP96" si="45">H96</f>
        <v/>
      </c>
      <c r="AA96" s="98" t="str">
        <f t="shared" si="45"/>
        <v/>
      </c>
      <c r="AB96" s="98" t="str">
        <f t="shared" si="45"/>
        <v/>
      </c>
      <c r="AC96" s="98" t="str">
        <f t="shared" si="45"/>
        <v/>
      </c>
      <c r="AD96" s="98" t="str">
        <f t="shared" si="45"/>
        <v/>
      </c>
      <c r="AE96" s="98" t="str">
        <f t="shared" si="45"/>
        <v/>
      </c>
      <c r="AF96" s="98" t="str">
        <f t="shared" si="45"/>
        <v/>
      </c>
      <c r="AG96" s="98" t="str">
        <f t="shared" si="45"/>
        <v/>
      </c>
      <c r="AH96" s="98" t="str">
        <f t="shared" si="45"/>
        <v/>
      </c>
      <c r="AI96" s="98" t="str">
        <f t="shared" si="45"/>
        <v/>
      </c>
      <c r="AJ96" s="98" t="str">
        <f t="shared" si="45"/>
        <v/>
      </c>
      <c r="AK96" s="98" t="str">
        <f t="shared" si="45"/>
        <v/>
      </c>
      <c r="AL96" s="98" t="str">
        <f t="shared" si="45"/>
        <v/>
      </c>
      <c r="AM96" s="98" t="str">
        <f t="shared" si="45"/>
        <v/>
      </c>
      <c r="AN96" s="98" t="str">
        <f t="shared" si="45"/>
        <v/>
      </c>
      <c r="AO96" s="98" t="str">
        <f t="shared" si="45"/>
        <v/>
      </c>
      <c r="AP96" s="98" t="str">
        <f t="shared" si="45"/>
        <v/>
      </c>
    </row>
    <row r="97" spans="1:42" s="1" customFormat="1" ht="14.25" customHeight="1" x14ac:dyDescent="0.2">
      <c r="A97" s="191"/>
      <c r="B97" s="192"/>
      <c r="C97" s="103"/>
      <c r="D97" s="104"/>
      <c r="E97" s="105"/>
      <c r="F97" s="66" t="str">
        <f>IF(E97="","",C97*E97)</f>
        <v/>
      </c>
      <c r="G97" s="73" t="s">
        <v>67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</row>
    <row r="98" spans="1:42" s="1" customFormat="1" ht="14.25" customHeight="1" x14ac:dyDescent="0.2">
      <c r="A98" s="193"/>
      <c r="B98" s="194"/>
      <c r="C98" s="74"/>
      <c r="D98" s="75"/>
      <c r="E98" s="74"/>
      <c r="F98" s="74"/>
      <c r="G98" s="76" t="s">
        <v>66</v>
      </c>
      <c r="H98" s="47" t="str">
        <f>IF(H97="","",E97*H97)</f>
        <v/>
      </c>
      <c r="I98" s="47" t="str">
        <f>IF(I97="","",E97*I97)</f>
        <v/>
      </c>
      <c r="J98" s="47" t="str">
        <f>IF(J97="","",E97*J97)</f>
        <v/>
      </c>
      <c r="K98" s="47" t="str">
        <f>IF(K97="","",E97*K97)</f>
        <v/>
      </c>
      <c r="L98" s="47" t="str">
        <f>IF(L97="","",E97*L97)</f>
        <v/>
      </c>
      <c r="M98" s="47" t="str">
        <f>IF(M97="","",E97*M97)</f>
        <v/>
      </c>
      <c r="N98" s="47" t="str">
        <f>IF(N97="","",E97*N97)</f>
        <v/>
      </c>
      <c r="O98" s="47" t="str">
        <f>IF(O97="","",E97*O97)</f>
        <v/>
      </c>
      <c r="P98" s="47" t="str">
        <f>IF(P97="","",E97*P97)</f>
        <v/>
      </c>
      <c r="Q98" s="47" t="str">
        <f>IF(Q97="","",E97*Q97)</f>
        <v/>
      </c>
      <c r="R98" s="47" t="str">
        <f>IF(R97="","",E97*R97)</f>
        <v/>
      </c>
      <c r="S98" s="47" t="str">
        <f>IF(S97="","",E97*S97)</f>
        <v/>
      </c>
      <c r="T98" s="47" t="str">
        <f>IF(T97="","",E97*T97)</f>
        <v/>
      </c>
      <c r="U98" s="47" t="str">
        <f>IF(U97="","",E97*U97)</f>
        <v/>
      </c>
      <c r="V98" s="47" t="str">
        <f>IF(V97="","",E97*V97)</f>
        <v/>
      </c>
      <c r="W98" s="47" t="str">
        <f>IF(W97="","",E97*W97)</f>
        <v/>
      </c>
      <c r="X98" s="47" t="str">
        <f>IF(X97="","",E97*X97)</f>
        <v/>
      </c>
      <c r="Z98" s="98" t="str">
        <f t="shared" ref="Z98:AP98" si="46">H98</f>
        <v/>
      </c>
      <c r="AA98" s="98" t="str">
        <f t="shared" si="46"/>
        <v/>
      </c>
      <c r="AB98" s="98" t="str">
        <f t="shared" si="46"/>
        <v/>
      </c>
      <c r="AC98" s="98" t="str">
        <f t="shared" si="46"/>
        <v/>
      </c>
      <c r="AD98" s="98" t="str">
        <f t="shared" si="46"/>
        <v/>
      </c>
      <c r="AE98" s="98" t="str">
        <f t="shared" si="46"/>
        <v/>
      </c>
      <c r="AF98" s="98" t="str">
        <f t="shared" si="46"/>
        <v/>
      </c>
      <c r="AG98" s="98" t="str">
        <f t="shared" si="46"/>
        <v/>
      </c>
      <c r="AH98" s="98" t="str">
        <f t="shared" si="46"/>
        <v/>
      </c>
      <c r="AI98" s="98" t="str">
        <f t="shared" si="46"/>
        <v/>
      </c>
      <c r="AJ98" s="98" t="str">
        <f t="shared" si="46"/>
        <v/>
      </c>
      <c r="AK98" s="98" t="str">
        <f t="shared" si="46"/>
        <v/>
      </c>
      <c r="AL98" s="98" t="str">
        <f t="shared" si="46"/>
        <v/>
      </c>
      <c r="AM98" s="98" t="str">
        <f t="shared" si="46"/>
        <v/>
      </c>
      <c r="AN98" s="98" t="str">
        <f t="shared" si="46"/>
        <v/>
      </c>
      <c r="AO98" s="98" t="str">
        <f t="shared" si="46"/>
        <v/>
      </c>
      <c r="AP98" s="98" t="str">
        <f t="shared" si="46"/>
        <v/>
      </c>
    </row>
    <row r="99" spans="1:42" s="1" customFormat="1" ht="14.25" customHeight="1" x14ac:dyDescent="0.2">
      <c r="A99" s="191"/>
      <c r="B99" s="192"/>
      <c r="C99" s="103"/>
      <c r="D99" s="104"/>
      <c r="E99" s="105"/>
      <c r="F99" s="66" t="str">
        <f>IF(E99="","",C99*E99)</f>
        <v/>
      </c>
      <c r="G99" s="73" t="s">
        <v>67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</row>
    <row r="100" spans="1:42" s="1" customFormat="1" ht="14.25" customHeight="1" x14ac:dyDescent="0.2">
      <c r="A100" s="193"/>
      <c r="B100" s="194"/>
      <c r="C100" s="74"/>
      <c r="D100" s="75"/>
      <c r="E100" s="74"/>
      <c r="F100" s="74"/>
      <c r="G100" s="76" t="s">
        <v>66</v>
      </c>
      <c r="H100" s="47" t="str">
        <f>IF(H99="","",E99*H99)</f>
        <v/>
      </c>
      <c r="I100" s="47" t="str">
        <f>IF(I99="","",E99*I99)</f>
        <v/>
      </c>
      <c r="J100" s="47" t="str">
        <f>IF(J99="","",E99*J99)</f>
        <v/>
      </c>
      <c r="K100" s="47" t="str">
        <f>IF(K99="","",E99*K99)</f>
        <v/>
      </c>
      <c r="L100" s="47" t="str">
        <f>IF(L99="","",E99*L99)</f>
        <v/>
      </c>
      <c r="M100" s="47" t="str">
        <f>IF(M99="","",E99*M99)</f>
        <v/>
      </c>
      <c r="N100" s="47" t="str">
        <f>IF(N99="","",E99*N99)</f>
        <v/>
      </c>
      <c r="O100" s="47" t="str">
        <f>IF(O99="","",E99*O99)</f>
        <v/>
      </c>
      <c r="P100" s="47" t="str">
        <f>IF(P99="","",E99*P99)</f>
        <v/>
      </c>
      <c r="Q100" s="47" t="str">
        <f>IF(Q99="","",E99*Q99)</f>
        <v/>
      </c>
      <c r="R100" s="47" t="str">
        <f>IF(R99="","",E99*R99)</f>
        <v/>
      </c>
      <c r="S100" s="47" t="str">
        <f>IF(S99="","",E99*S99)</f>
        <v/>
      </c>
      <c r="T100" s="47" t="str">
        <f>IF(T99="","",E99*T99)</f>
        <v/>
      </c>
      <c r="U100" s="47" t="str">
        <f>IF(U99="","",E99*U99)</f>
        <v/>
      </c>
      <c r="V100" s="47" t="str">
        <f>IF(V99="","",E99*V99)</f>
        <v/>
      </c>
      <c r="W100" s="47" t="str">
        <f>IF(W99="","",E99*W99)</f>
        <v/>
      </c>
      <c r="X100" s="47" t="str">
        <f>IF(X99="","",E99*X99)</f>
        <v/>
      </c>
      <c r="Z100" s="98" t="str">
        <f t="shared" ref="Z100:AP100" si="47">H100</f>
        <v/>
      </c>
      <c r="AA100" s="98" t="str">
        <f t="shared" si="47"/>
        <v/>
      </c>
      <c r="AB100" s="98" t="str">
        <f t="shared" si="47"/>
        <v/>
      </c>
      <c r="AC100" s="98" t="str">
        <f t="shared" si="47"/>
        <v/>
      </c>
      <c r="AD100" s="98" t="str">
        <f t="shared" si="47"/>
        <v/>
      </c>
      <c r="AE100" s="98" t="str">
        <f t="shared" si="47"/>
        <v/>
      </c>
      <c r="AF100" s="98" t="str">
        <f t="shared" si="47"/>
        <v/>
      </c>
      <c r="AG100" s="98" t="str">
        <f t="shared" si="47"/>
        <v/>
      </c>
      <c r="AH100" s="98" t="str">
        <f t="shared" si="47"/>
        <v/>
      </c>
      <c r="AI100" s="98" t="str">
        <f t="shared" si="47"/>
        <v/>
      </c>
      <c r="AJ100" s="98" t="str">
        <f t="shared" si="47"/>
        <v/>
      </c>
      <c r="AK100" s="98" t="str">
        <f t="shared" si="47"/>
        <v/>
      </c>
      <c r="AL100" s="98" t="str">
        <f t="shared" si="47"/>
        <v/>
      </c>
      <c r="AM100" s="98" t="str">
        <f t="shared" si="47"/>
        <v/>
      </c>
      <c r="AN100" s="98" t="str">
        <f t="shared" si="47"/>
        <v/>
      </c>
      <c r="AO100" s="98" t="str">
        <f t="shared" si="47"/>
        <v/>
      </c>
      <c r="AP100" s="98" t="str">
        <f t="shared" si="47"/>
        <v/>
      </c>
    </row>
    <row r="101" spans="1:42" s="1" customFormat="1" ht="14.25" customHeight="1" x14ac:dyDescent="0.2">
      <c r="A101" s="191"/>
      <c r="B101" s="192"/>
      <c r="C101" s="103"/>
      <c r="D101" s="104"/>
      <c r="E101" s="105"/>
      <c r="F101" s="66" t="str">
        <f>IF(E101="","",C101*E101)</f>
        <v/>
      </c>
      <c r="G101" s="73" t="s">
        <v>67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</row>
    <row r="102" spans="1:42" s="1" customFormat="1" ht="14.25" customHeight="1" x14ac:dyDescent="0.2">
      <c r="A102" s="193"/>
      <c r="B102" s="194"/>
      <c r="C102" s="74"/>
      <c r="D102" s="75"/>
      <c r="E102" s="74"/>
      <c r="F102" s="74"/>
      <c r="G102" s="76" t="s">
        <v>66</v>
      </c>
      <c r="H102" s="47" t="str">
        <f>IF(H101="","",E101*H101)</f>
        <v/>
      </c>
      <c r="I102" s="47" t="str">
        <f>IF(I101="","",E101*I101)</f>
        <v/>
      </c>
      <c r="J102" s="47" t="str">
        <f>IF(J101="","",E101*J101)</f>
        <v/>
      </c>
      <c r="K102" s="47" t="str">
        <f>IF(K101="","",E101*K101)</f>
        <v/>
      </c>
      <c r="L102" s="47" t="str">
        <f>IF(L101="","",E101*L101)</f>
        <v/>
      </c>
      <c r="M102" s="47" t="str">
        <f>IF(M101="","",E101*M101)</f>
        <v/>
      </c>
      <c r="N102" s="47" t="str">
        <f>IF(N101="","",E101*N101)</f>
        <v/>
      </c>
      <c r="O102" s="47" t="str">
        <f>IF(O101="","",E101*O101)</f>
        <v/>
      </c>
      <c r="P102" s="47" t="str">
        <f>IF(P101="","",E101*P101)</f>
        <v/>
      </c>
      <c r="Q102" s="47" t="str">
        <f>IF(Q101="","",E101*Q101)</f>
        <v/>
      </c>
      <c r="R102" s="47" t="str">
        <f>IF(R101="","",E101*R101)</f>
        <v/>
      </c>
      <c r="S102" s="47" t="str">
        <f>IF(S101="","",E101*S101)</f>
        <v/>
      </c>
      <c r="T102" s="47" t="str">
        <f>IF(T101="","",E101*T101)</f>
        <v/>
      </c>
      <c r="U102" s="47" t="str">
        <f>IF(U101="","",E101*U101)</f>
        <v/>
      </c>
      <c r="V102" s="47" t="str">
        <f>IF(V101="","",E101*V101)</f>
        <v/>
      </c>
      <c r="W102" s="47" t="str">
        <f>IF(W101="","",E101*W101)</f>
        <v/>
      </c>
      <c r="X102" s="47" t="str">
        <f>IF(X101="","",E101*X101)</f>
        <v/>
      </c>
      <c r="Z102" s="98" t="str">
        <f t="shared" ref="Z102:AP102" si="48">H102</f>
        <v/>
      </c>
      <c r="AA102" s="98" t="str">
        <f t="shared" si="48"/>
        <v/>
      </c>
      <c r="AB102" s="98" t="str">
        <f t="shared" si="48"/>
        <v/>
      </c>
      <c r="AC102" s="98" t="str">
        <f t="shared" si="48"/>
        <v/>
      </c>
      <c r="AD102" s="98" t="str">
        <f t="shared" si="48"/>
        <v/>
      </c>
      <c r="AE102" s="98" t="str">
        <f t="shared" si="48"/>
        <v/>
      </c>
      <c r="AF102" s="98" t="str">
        <f t="shared" si="48"/>
        <v/>
      </c>
      <c r="AG102" s="98" t="str">
        <f t="shared" si="48"/>
        <v/>
      </c>
      <c r="AH102" s="98" t="str">
        <f t="shared" si="48"/>
        <v/>
      </c>
      <c r="AI102" s="98" t="str">
        <f t="shared" si="48"/>
        <v/>
      </c>
      <c r="AJ102" s="98" t="str">
        <f t="shared" si="48"/>
        <v/>
      </c>
      <c r="AK102" s="98" t="str">
        <f t="shared" si="48"/>
        <v/>
      </c>
      <c r="AL102" s="98" t="str">
        <f t="shared" si="48"/>
        <v/>
      </c>
      <c r="AM102" s="98" t="str">
        <f t="shared" si="48"/>
        <v/>
      </c>
      <c r="AN102" s="98" t="str">
        <f t="shared" si="48"/>
        <v/>
      </c>
      <c r="AO102" s="98" t="str">
        <f t="shared" si="48"/>
        <v/>
      </c>
      <c r="AP102" s="98" t="str">
        <f t="shared" si="48"/>
        <v/>
      </c>
    </row>
    <row r="103" spans="1:42" s="1" customFormat="1" ht="14.25" customHeight="1" x14ac:dyDescent="0.2">
      <c r="A103" s="191"/>
      <c r="B103" s="192"/>
      <c r="C103" s="103"/>
      <c r="D103" s="104"/>
      <c r="E103" s="105"/>
      <c r="F103" s="66" t="str">
        <f>IF(E103="","",C103*E103)</f>
        <v/>
      </c>
      <c r="G103" s="73" t="s">
        <v>67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</row>
    <row r="104" spans="1:42" s="1" customFormat="1" ht="14.25" customHeight="1" x14ac:dyDescent="0.2">
      <c r="A104" s="193"/>
      <c r="B104" s="194"/>
      <c r="C104" s="74"/>
      <c r="D104" s="75"/>
      <c r="E104" s="74"/>
      <c r="F104" s="74"/>
      <c r="G104" s="76" t="s">
        <v>66</v>
      </c>
      <c r="H104" s="47" t="str">
        <f>IF(H103="","",E103*H103)</f>
        <v/>
      </c>
      <c r="I104" s="47" t="str">
        <f>IF(I103="","",E103*I103)</f>
        <v/>
      </c>
      <c r="J104" s="47" t="str">
        <f>IF(J103="","",E103*J103)</f>
        <v/>
      </c>
      <c r="K104" s="47" t="str">
        <f>IF(K103="","",E103*K103)</f>
        <v/>
      </c>
      <c r="L104" s="47" t="str">
        <f>IF(L103="","",E103*L103)</f>
        <v/>
      </c>
      <c r="M104" s="47" t="str">
        <f>IF(M103="","",E103*M103)</f>
        <v/>
      </c>
      <c r="N104" s="47" t="str">
        <f>IF(N103="","",E103*N103)</f>
        <v/>
      </c>
      <c r="O104" s="47" t="str">
        <f>IF(O103="","",E103*O103)</f>
        <v/>
      </c>
      <c r="P104" s="47" t="str">
        <f>IF(P103="","",E103*P103)</f>
        <v/>
      </c>
      <c r="Q104" s="47" t="str">
        <f>IF(Q103="","",E103*Q103)</f>
        <v/>
      </c>
      <c r="R104" s="47" t="str">
        <f>IF(R103="","",E103*R103)</f>
        <v/>
      </c>
      <c r="S104" s="47" t="str">
        <f>IF(S103="","",E103*S103)</f>
        <v/>
      </c>
      <c r="T104" s="47" t="str">
        <f>IF(T103="","",E103*T103)</f>
        <v/>
      </c>
      <c r="U104" s="47" t="str">
        <f>IF(U103="","",E103*U103)</f>
        <v/>
      </c>
      <c r="V104" s="47" t="str">
        <f>IF(V103="","",E103*V103)</f>
        <v/>
      </c>
      <c r="W104" s="47" t="str">
        <f>IF(W103="","",E103*W103)</f>
        <v/>
      </c>
      <c r="X104" s="47" t="str">
        <f>IF(X103="","",E103*X103)</f>
        <v/>
      </c>
      <c r="Z104" s="98" t="str">
        <f t="shared" ref="Z104:AP104" si="49">H104</f>
        <v/>
      </c>
      <c r="AA104" s="98" t="str">
        <f t="shared" si="49"/>
        <v/>
      </c>
      <c r="AB104" s="98" t="str">
        <f t="shared" si="49"/>
        <v/>
      </c>
      <c r="AC104" s="98" t="str">
        <f t="shared" si="49"/>
        <v/>
      </c>
      <c r="AD104" s="98" t="str">
        <f t="shared" si="49"/>
        <v/>
      </c>
      <c r="AE104" s="98" t="str">
        <f t="shared" si="49"/>
        <v/>
      </c>
      <c r="AF104" s="98" t="str">
        <f t="shared" si="49"/>
        <v/>
      </c>
      <c r="AG104" s="98" t="str">
        <f t="shared" si="49"/>
        <v/>
      </c>
      <c r="AH104" s="98" t="str">
        <f t="shared" si="49"/>
        <v/>
      </c>
      <c r="AI104" s="98" t="str">
        <f t="shared" si="49"/>
        <v/>
      </c>
      <c r="AJ104" s="98" t="str">
        <f t="shared" si="49"/>
        <v/>
      </c>
      <c r="AK104" s="98" t="str">
        <f t="shared" si="49"/>
        <v/>
      </c>
      <c r="AL104" s="98" t="str">
        <f t="shared" si="49"/>
        <v/>
      </c>
      <c r="AM104" s="98" t="str">
        <f t="shared" si="49"/>
        <v/>
      </c>
      <c r="AN104" s="98" t="str">
        <f t="shared" si="49"/>
        <v/>
      </c>
      <c r="AO104" s="98" t="str">
        <f t="shared" si="49"/>
        <v/>
      </c>
      <c r="AP104" s="98" t="str">
        <f t="shared" si="49"/>
        <v/>
      </c>
    </row>
    <row r="105" spans="1:42" s="1" customFormat="1" ht="14.25" customHeight="1" x14ac:dyDescent="0.2">
      <c r="A105" s="191"/>
      <c r="B105" s="192"/>
      <c r="C105" s="103"/>
      <c r="D105" s="104"/>
      <c r="E105" s="105"/>
      <c r="F105" s="66" t="str">
        <f>IF(E105="","",C105*E105)</f>
        <v/>
      </c>
      <c r="G105" s="108" t="s">
        <v>67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</row>
    <row r="106" spans="1:42" s="1" customFormat="1" ht="14.25" customHeight="1" x14ac:dyDescent="0.2">
      <c r="A106" s="193"/>
      <c r="B106" s="194"/>
      <c r="C106" s="74"/>
      <c r="D106" s="75"/>
      <c r="E106" s="74"/>
      <c r="F106" s="74"/>
      <c r="G106" s="109" t="s">
        <v>66</v>
      </c>
      <c r="H106" s="47" t="str">
        <f>IF(H105="","",E105*H105)</f>
        <v/>
      </c>
      <c r="I106" s="47" t="str">
        <f>IF(I105="","",E105*I105)</f>
        <v/>
      </c>
      <c r="J106" s="47" t="str">
        <f>IF(J105="","",E105*J105)</f>
        <v/>
      </c>
      <c r="K106" s="47" t="str">
        <f>IF(K105="","",E105*K105)</f>
        <v/>
      </c>
      <c r="L106" s="47" t="str">
        <f>IF(L105="","",E105*L105)</f>
        <v/>
      </c>
      <c r="M106" s="47" t="str">
        <f>IF(M105="","",E105*M105)</f>
        <v/>
      </c>
      <c r="N106" s="47" t="str">
        <f>IF(N105="","",E105*N105)</f>
        <v/>
      </c>
      <c r="O106" s="47" t="str">
        <f>IF(O105="","",E105*O105)</f>
        <v/>
      </c>
      <c r="P106" s="47" t="str">
        <f>IF(P105="","",E105*P105)</f>
        <v/>
      </c>
      <c r="Q106" s="47" t="str">
        <f>IF(Q105="","",E105*Q105)</f>
        <v/>
      </c>
      <c r="R106" s="47" t="str">
        <f>IF(R105="","",E105*R105)</f>
        <v/>
      </c>
      <c r="S106" s="47" t="str">
        <f>IF(S105="","",E105*S105)</f>
        <v/>
      </c>
      <c r="T106" s="47" t="str">
        <f>IF(T105="","",E105*T105)</f>
        <v/>
      </c>
      <c r="U106" s="47" t="str">
        <f>IF(U105="","",E105*U105)</f>
        <v/>
      </c>
      <c r="V106" s="47" t="str">
        <f>IF(V105="","",E105*V105)</f>
        <v/>
      </c>
      <c r="W106" s="47" t="str">
        <f>IF(W105="","",E105*W105)</f>
        <v/>
      </c>
      <c r="X106" s="47" t="str">
        <f>IF(X105="","",E105*X105)</f>
        <v/>
      </c>
      <c r="Z106" s="98" t="str">
        <f t="shared" ref="Z106:AP106" si="50">H106</f>
        <v/>
      </c>
      <c r="AA106" s="98" t="str">
        <f t="shared" si="50"/>
        <v/>
      </c>
      <c r="AB106" s="98" t="str">
        <f t="shared" si="50"/>
        <v/>
      </c>
      <c r="AC106" s="98" t="str">
        <f t="shared" si="50"/>
        <v/>
      </c>
      <c r="AD106" s="98" t="str">
        <f t="shared" si="50"/>
        <v/>
      </c>
      <c r="AE106" s="98" t="str">
        <f t="shared" si="50"/>
        <v/>
      </c>
      <c r="AF106" s="98" t="str">
        <f t="shared" si="50"/>
        <v/>
      </c>
      <c r="AG106" s="98" t="str">
        <f t="shared" si="50"/>
        <v/>
      </c>
      <c r="AH106" s="98" t="str">
        <f t="shared" si="50"/>
        <v/>
      </c>
      <c r="AI106" s="98" t="str">
        <f t="shared" si="50"/>
        <v/>
      </c>
      <c r="AJ106" s="98" t="str">
        <f t="shared" si="50"/>
        <v/>
      </c>
      <c r="AK106" s="98" t="str">
        <f t="shared" si="50"/>
        <v/>
      </c>
      <c r="AL106" s="98" t="str">
        <f t="shared" si="50"/>
        <v/>
      </c>
      <c r="AM106" s="98" t="str">
        <f t="shared" si="50"/>
        <v/>
      </c>
      <c r="AN106" s="98" t="str">
        <f t="shared" si="50"/>
        <v/>
      </c>
      <c r="AO106" s="98" t="str">
        <f t="shared" si="50"/>
        <v/>
      </c>
      <c r="AP106" s="98" t="str">
        <f t="shared" si="50"/>
        <v/>
      </c>
    </row>
    <row r="107" spans="1:42" s="1" customFormat="1" ht="14.25" customHeight="1" x14ac:dyDescent="0.2">
      <c r="A107" s="191"/>
      <c r="B107" s="192"/>
      <c r="C107" s="103"/>
      <c r="D107" s="104"/>
      <c r="E107" s="105"/>
      <c r="F107" s="66" t="str">
        <f>IF(E107="","",C107*E107)</f>
        <v/>
      </c>
      <c r="G107" s="73" t="s">
        <v>67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</row>
    <row r="108" spans="1:42" s="1" customFormat="1" ht="14.25" customHeight="1" x14ac:dyDescent="0.2">
      <c r="A108" s="193"/>
      <c r="B108" s="194"/>
      <c r="C108" s="74"/>
      <c r="D108" s="75"/>
      <c r="E108" s="74"/>
      <c r="F108" s="74"/>
      <c r="G108" s="76" t="s">
        <v>66</v>
      </c>
      <c r="H108" s="47" t="str">
        <f>IF(H107="","",E107*H107)</f>
        <v/>
      </c>
      <c r="I108" s="47" t="str">
        <f>IF(I107="","",E107*I107)</f>
        <v/>
      </c>
      <c r="J108" s="47" t="str">
        <f>IF(J107="","",E107*J107)</f>
        <v/>
      </c>
      <c r="K108" s="47" t="str">
        <f>IF(K107="","",E107*K107)</f>
        <v/>
      </c>
      <c r="L108" s="47" t="str">
        <f>IF(L107="","",E107*L107)</f>
        <v/>
      </c>
      <c r="M108" s="47" t="str">
        <f>IF(M107="","",E107*M107)</f>
        <v/>
      </c>
      <c r="N108" s="47" t="str">
        <f>IF(N107="","",E107*N107)</f>
        <v/>
      </c>
      <c r="O108" s="47" t="str">
        <f>IF(O107="","",E107*O107)</f>
        <v/>
      </c>
      <c r="P108" s="47" t="str">
        <f>IF(P107="","",E107*P107)</f>
        <v/>
      </c>
      <c r="Q108" s="47" t="str">
        <f>IF(Q107="","",E107*Q107)</f>
        <v/>
      </c>
      <c r="R108" s="47" t="str">
        <f>IF(R107="","",E107*R107)</f>
        <v/>
      </c>
      <c r="S108" s="47" t="str">
        <f>IF(S107="","",E107*S107)</f>
        <v/>
      </c>
      <c r="T108" s="47" t="str">
        <f>IF(T107="","",E107*T107)</f>
        <v/>
      </c>
      <c r="U108" s="47" t="str">
        <f>IF(U107="","",E107*U107)</f>
        <v/>
      </c>
      <c r="V108" s="47" t="str">
        <f>IF(V107="","",E107*V107)</f>
        <v/>
      </c>
      <c r="W108" s="47" t="str">
        <f>IF(W107="","",E107*W107)</f>
        <v/>
      </c>
      <c r="X108" s="47" t="str">
        <f>IF(X107="","",E107*X107)</f>
        <v/>
      </c>
      <c r="Z108" s="98" t="str">
        <f t="shared" ref="Z108:AP108" si="51">H108</f>
        <v/>
      </c>
      <c r="AA108" s="98" t="str">
        <f t="shared" si="51"/>
        <v/>
      </c>
      <c r="AB108" s="98" t="str">
        <f t="shared" si="51"/>
        <v/>
      </c>
      <c r="AC108" s="98" t="str">
        <f t="shared" si="51"/>
        <v/>
      </c>
      <c r="AD108" s="98" t="str">
        <f t="shared" si="51"/>
        <v/>
      </c>
      <c r="AE108" s="98" t="str">
        <f t="shared" si="51"/>
        <v/>
      </c>
      <c r="AF108" s="98" t="str">
        <f t="shared" si="51"/>
        <v/>
      </c>
      <c r="AG108" s="98" t="str">
        <f t="shared" si="51"/>
        <v/>
      </c>
      <c r="AH108" s="98" t="str">
        <f t="shared" si="51"/>
        <v/>
      </c>
      <c r="AI108" s="98" t="str">
        <f t="shared" si="51"/>
        <v/>
      </c>
      <c r="AJ108" s="98" t="str">
        <f t="shared" si="51"/>
        <v/>
      </c>
      <c r="AK108" s="98" t="str">
        <f t="shared" si="51"/>
        <v/>
      </c>
      <c r="AL108" s="98" t="str">
        <f t="shared" si="51"/>
        <v/>
      </c>
      <c r="AM108" s="98" t="str">
        <f t="shared" si="51"/>
        <v/>
      </c>
      <c r="AN108" s="98" t="str">
        <f t="shared" si="51"/>
        <v/>
      </c>
      <c r="AO108" s="98" t="str">
        <f t="shared" si="51"/>
        <v/>
      </c>
      <c r="AP108" s="98" t="str">
        <f t="shared" si="51"/>
        <v/>
      </c>
    </row>
    <row r="109" spans="1:42" s="1" customFormat="1" ht="14.25" customHeight="1" x14ac:dyDescent="0.2">
      <c r="A109" s="191"/>
      <c r="B109" s="192"/>
      <c r="C109" s="103"/>
      <c r="D109" s="104"/>
      <c r="E109" s="105"/>
      <c r="F109" s="66" t="str">
        <f>IF(E109="","",C109*E109)</f>
        <v/>
      </c>
      <c r="G109" s="73" t="s">
        <v>67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</row>
    <row r="110" spans="1:42" s="1" customFormat="1" ht="14.25" customHeight="1" x14ac:dyDescent="0.2">
      <c r="A110" s="193"/>
      <c r="B110" s="194"/>
      <c r="C110" s="74"/>
      <c r="D110" s="75"/>
      <c r="E110" s="74"/>
      <c r="F110" s="74"/>
      <c r="G110" s="76" t="s">
        <v>66</v>
      </c>
      <c r="H110" s="47" t="str">
        <f>IF(H109="","",E109*H109)</f>
        <v/>
      </c>
      <c r="I110" s="47" t="str">
        <f>IF(I109="","",E109*I109)</f>
        <v/>
      </c>
      <c r="J110" s="47" t="str">
        <f>IF(J109="","",E109*J109)</f>
        <v/>
      </c>
      <c r="K110" s="47" t="str">
        <f>IF(K109="","",E109*K109)</f>
        <v/>
      </c>
      <c r="L110" s="47" t="str">
        <f>IF(L109="","",E109*L109)</f>
        <v/>
      </c>
      <c r="M110" s="47" t="str">
        <f>IF(M109="","",E109*M109)</f>
        <v/>
      </c>
      <c r="N110" s="47" t="str">
        <f>IF(N109="","",E109*N109)</f>
        <v/>
      </c>
      <c r="O110" s="47" t="str">
        <f>IF(O109="","",E109*O109)</f>
        <v/>
      </c>
      <c r="P110" s="47" t="str">
        <f>IF(P109="","",E109*P109)</f>
        <v/>
      </c>
      <c r="Q110" s="47" t="str">
        <f>IF(Q109="","",E109*Q109)</f>
        <v/>
      </c>
      <c r="R110" s="47" t="str">
        <f>IF(R109="","",E109*R109)</f>
        <v/>
      </c>
      <c r="S110" s="47" t="str">
        <f>IF(S109="","",E109*S109)</f>
        <v/>
      </c>
      <c r="T110" s="47" t="str">
        <f>IF(T109="","",E109*T109)</f>
        <v/>
      </c>
      <c r="U110" s="47" t="str">
        <f>IF(U109="","",E109*U109)</f>
        <v/>
      </c>
      <c r="V110" s="47" t="str">
        <f>IF(V109="","",E109*V109)</f>
        <v/>
      </c>
      <c r="W110" s="47" t="str">
        <f>IF(W109="","",E109*W109)</f>
        <v/>
      </c>
      <c r="X110" s="47" t="str">
        <f>IF(X109="","",E109*X109)</f>
        <v/>
      </c>
      <c r="Z110" s="98" t="str">
        <f t="shared" ref="Z110:AP110" si="52">H110</f>
        <v/>
      </c>
      <c r="AA110" s="98" t="str">
        <f t="shared" si="52"/>
        <v/>
      </c>
      <c r="AB110" s="98" t="str">
        <f t="shared" si="52"/>
        <v/>
      </c>
      <c r="AC110" s="98" t="str">
        <f t="shared" si="52"/>
        <v/>
      </c>
      <c r="AD110" s="98" t="str">
        <f t="shared" si="52"/>
        <v/>
      </c>
      <c r="AE110" s="98" t="str">
        <f t="shared" si="52"/>
        <v/>
      </c>
      <c r="AF110" s="98" t="str">
        <f t="shared" si="52"/>
        <v/>
      </c>
      <c r="AG110" s="98" t="str">
        <f t="shared" si="52"/>
        <v/>
      </c>
      <c r="AH110" s="98" t="str">
        <f t="shared" si="52"/>
        <v/>
      </c>
      <c r="AI110" s="98" t="str">
        <f t="shared" si="52"/>
        <v/>
      </c>
      <c r="AJ110" s="98" t="str">
        <f t="shared" si="52"/>
        <v/>
      </c>
      <c r="AK110" s="98" t="str">
        <f t="shared" si="52"/>
        <v/>
      </c>
      <c r="AL110" s="98" t="str">
        <f t="shared" si="52"/>
        <v/>
      </c>
      <c r="AM110" s="98" t="str">
        <f t="shared" si="52"/>
        <v/>
      </c>
      <c r="AN110" s="98" t="str">
        <f t="shared" si="52"/>
        <v/>
      </c>
      <c r="AO110" s="98" t="str">
        <f t="shared" si="52"/>
        <v/>
      </c>
      <c r="AP110" s="98" t="str">
        <f t="shared" si="52"/>
        <v/>
      </c>
    </row>
    <row r="111" spans="1:42" s="1" customFormat="1" ht="14.25" customHeight="1" x14ac:dyDescent="0.2">
      <c r="A111" s="191"/>
      <c r="B111" s="192"/>
      <c r="C111" s="103"/>
      <c r="D111" s="104"/>
      <c r="E111" s="105"/>
      <c r="F111" s="66" t="str">
        <f>IF(E111="","",C111*E111)</f>
        <v/>
      </c>
      <c r="G111" s="73" t="s">
        <v>67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</row>
    <row r="112" spans="1:42" s="1" customFormat="1" ht="14.25" customHeight="1" x14ac:dyDescent="0.2">
      <c r="A112" s="193"/>
      <c r="B112" s="194"/>
      <c r="C112" s="74"/>
      <c r="D112" s="75"/>
      <c r="E112" s="74"/>
      <c r="F112" s="74"/>
      <c r="G112" s="76" t="s">
        <v>66</v>
      </c>
      <c r="H112" s="47" t="str">
        <f>IF(H111="","",E111*H111)</f>
        <v/>
      </c>
      <c r="I112" s="47" t="str">
        <f>IF(I111="","",E111*I111)</f>
        <v/>
      </c>
      <c r="J112" s="47" t="str">
        <f>IF(J111="","",E111*J111)</f>
        <v/>
      </c>
      <c r="K112" s="47" t="str">
        <f>IF(K111="","",E111*K111)</f>
        <v/>
      </c>
      <c r="L112" s="47" t="str">
        <f>IF(L111="","",E111*L111)</f>
        <v/>
      </c>
      <c r="M112" s="47" t="str">
        <f>IF(M111="","",E111*M111)</f>
        <v/>
      </c>
      <c r="N112" s="47" t="str">
        <f>IF(N111="","",E111*N111)</f>
        <v/>
      </c>
      <c r="O112" s="47" t="str">
        <f>IF(O111="","",E111*O111)</f>
        <v/>
      </c>
      <c r="P112" s="47" t="str">
        <f>IF(P111="","",E111*P111)</f>
        <v/>
      </c>
      <c r="Q112" s="47" t="str">
        <f>IF(Q111="","",E111*Q111)</f>
        <v/>
      </c>
      <c r="R112" s="47" t="str">
        <f>IF(R111="","",E111*R111)</f>
        <v/>
      </c>
      <c r="S112" s="47" t="str">
        <f>IF(S111="","",E111*S111)</f>
        <v/>
      </c>
      <c r="T112" s="47" t="str">
        <f>IF(T111="","",E111*T111)</f>
        <v/>
      </c>
      <c r="U112" s="47" t="str">
        <f>IF(U111="","",E111*U111)</f>
        <v/>
      </c>
      <c r="V112" s="47" t="str">
        <f>IF(V111="","",E111*V111)</f>
        <v/>
      </c>
      <c r="W112" s="47" t="str">
        <f>IF(W111="","",E111*W111)</f>
        <v/>
      </c>
      <c r="X112" s="47" t="str">
        <f>IF(X111="","",E111*X111)</f>
        <v/>
      </c>
      <c r="Z112" s="98" t="str">
        <f t="shared" ref="Z112:AP112" si="53">H112</f>
        <v/>
      </c>
      <c r="AA112" s="98" t="str">
        <f t="shared" si="53"/>
        <v/>
      </c>
      <c r="AB112" s="98" t="str">
        <f t="shared" si="53"/>
        <v/>
      </c>
      <c r="AC112" s="98" t="str">
        <f t="shared" si="53"/>
        <v/>
      </c>
      <c r="AD112" s="98" t="str">
        <f t="shared" si="53"/>
        <v/>
      </c>
      <c r="AE112" s="98" t="str">
        <f t="shared" si="53"/>
        <v/>
      </c>
      <c r="AF112" s="98" t="str">
        <f t="shared" si="53"/>
        <v/>
      </c>
      <c r="AG112" s="98" t="str">
        <f t="shared" si="53"/>
        <v/>
      </c>
      <c r="AH112" s="98" t="str">
        <f t="shared" si="53"/>
        <v/>
      </c>
      <c r="AI112" s="98" t="str">
        <f t="shared" si="53"/>
        <v/>
      </c>
      <c r="AJ112" s="98" t="str">
        <f t="shared" si="53"/>
        <v/>
      </c>
      <c r="AK112" s="98" t="str">
        <f t="shared" si="53"/>
        <v/>
      </c>
      <c r="AL112" s="98" t="str">
        <f t="shared" si="53"/>
        <v/>
      </c>
      <c r="AM112" s="98" t="str">
        <f t="shared" si="53"/>
        <v/>
      </c>
      <c r="AN112" s="98" t="str">
        <f t="shared" si="53"/>
        <v/>
      </c>
      <c r="AO112" s="98" t="str">
        <f t="shared" si="53"/>
        <v/>
      </c>
      <c r="AP112" s="98" t="str">
        <f t="shared" si="53"/>
        <v/>
      </c>
    </row>
    <row r="113" spans="1:42" s="1" customFormat="1" ht="14.25" customHeight="1" x14ac:dyDescent="0.2">
      <c r="A113" s="191"/>
      <c r="B113" s="192"/>
      <c r="C113" s="103"/>
      <c r="D113" s="104"/>
      <c r="E113" s="105"/>
      <c r="F113" s="66" t="str">
        <f>IF(E113="","",C113*E113)</f>
        <v/>
      </c>
      <c r="G113" s="73" t="s">
        <v>67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</row>
    <row r="114" spans="1:42" s="1" customFormat="1" ht="14.25" customHeight="1" x14ac:dyDescent="0.2">
      <c r="A114" s="193"/>
      <c r="B114" s="194"/>
      <c r="C114" s="74"/>
      <c r="D114" s="75"/>
      <c r="E114" s="74"/>
      <c r="F114" s="74"/>
      <c r="G114" s="76" t="s">
        <v>66</v>
      </c>
      <c r="H114" s="47" t="str">
        <f>IF(H113="","",E113*H113)</f>
        <v/>
      </c>
      <c r="I114" s="47" t="str">
        <f>IF(I113="","",E113*I113)</f>
        <v/>
      </c>
      <c r="J114" s="47" t="str">
        <f>IF(J113="","",E113*J113)</f>
        <v/>
      </c>
      <c r="K114" s="47" t="str">
        <f>IF(K113="","",E113*K113)</f>
        <v/>
      </c>
      <c r="L114" s="47" t="str">
        <f>IF(L113="","",E113*L113)</f>
        <v/>
      </c>
      <c r="M114" s="47" t="str">
        <f>IF(M113="","",E113*M113)</f>
        <v/>
      </c>
      <c r="N114" s="47" t="str">
        <f>IF(N113="","",E113*N113)</f>
        <v/>
      </c>
      <c r="O114" s="47" t="str">
        <f>IF(O113="","",E113*O113)</f>
        <v/>
      </c>
      <c r="P114" s="47" t="str">
        <f>IF(P113="","",E113*P113)</f>
        <v/>
      </c>
      <c r="Q114" s="47" t="str">
        <f>IF(Q113="","",E113*Q113)</f>
        <v/>
      </c>
      <c r="R114" s="47" t="str">
        <f>IF(R113="","",E113*R113)</f>
        <v/>
      </c>
      <c r="S114" s="47" t="str">
        <f>IF(S113="","",E113*S113)</f>
        <v/>
      </c>
      <c r="T114" s="47" t="str">
        <f>IF(T113="","",E113*T113)</f>
        <v/>
      </c>
      <c r="U114" s="47" t="str">
        <f>IF(U113="","",E113*U113)</f>
        <v/>
      </c>
      <c r="V114" s="47" t="str">
        <f>IF(V113="","",E113*V113)</f>
        <v/>
      </c>
      <c r="W114" s="47" t="str">
        <f>IF(W113="","",E113*W113)</f>
        <v/>
      </c>
      <c r="X114" s="47" t="str">
        <f>IF(X113="","",E113*X113)</f>
        <v/>
      </c>
      <c r="Z114" s="98" t="str">
        <f t="shared" ref="Z114:AP114" si="54">H114</f>
        <v/>
      </c>
      <c r="AA114" s="98" t="str">
        <f t="shared" si="54"/>
        <v/>
      </c>
      <c r="AB114" s="98" t="str">
        <f t="shared" si="54"/>
        <v/>
      </c>
      <c r="AC114" s="98" t="str">
        <f t="shared" si="54"/>
        <v/>
      </c>
      <c r="AD114" s="98" t="str">
        <f t="shared" si="54"/>
        <v/>
      </c>
      <c r="AE114" s="98" t="str">
        <f t="shared" si="54"/>
        <v/>
      </c>
      <c r="AF114" s="98" t="str">
        <f t="shared" si="54"/>
        <v/>
      </c>
      <c r="AG114" s="98" t="str">
        <f t="shared" si="54"/>
        <v/>
      </c>
      <c r="AH114" s="98" t="str">
        <f t="shared" si="54"/>
        <v/>
      </c>
      <c r="AI114" s="98" t="str">
        <f t="shared" si="54"/>
        <v/>
      </c>
      <c r="AJ114" s="98" t="str">
        <f t="shared" si="54"/>
        <v/>
      </c>
      <c r="AK114" s="98" t="str">
        <f t="shared" si="54"/>
        <v/>
      </c>
      <c r="AL114" s="98" t="str">
        <f t="shared" si="54"/>
        <v/>
      </c>
      <c r="AM114" s="98" t="str">
        <f t="shared" si="54"/>
        <v/>
      </c>
      <c r="AN114" s="98" t="str">
        <f t="shared" si="54"/>
        <v/>
      </c>
      <c r="AO114" s="98" t="str">
        <f t="shared" si="54"/>
        <v/>
      </c>
      <c r="AP114" s="98" t="str">
        <f t="shared" si="54"/>
        <v/>
      </c>
    </row>
    <row r="115" spans="1:42" s="1" customFormat="1" ht="14.25" customHeight="1" x14ac:dyDescent="0.2">
      <c r="A115" s="191"/>
      <c r="B115" s="192"/>
      <c r="C115" s="103"/>
      <c r="D115" s="104"/>
      <c r="E115" s="105"/>
      <c r="F115" s="66" t="str">
        <f>IF(E115="","",C115*E115)</f>
        <v/>
      </c>
      <c r="G115" s="73" t="s">
        <v>67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</row>
    <row r="116" spans="1:42" s="1" customFormat="1" ht="14.25" customHeight="1" x14ac:dyDescent="0.2">
      <c r="A116" s="193"/>
      <c r="B116" s="194"/>
      <c r="C116" s="74"/>
      <c r="D116" s="75"/>
      <c r="E116" s="74"/>
      <c r="F116" s="74"/>
      <c r="G116" s="76" t="s">
        <v>66</v>
      </c>
      <c r="H116" s="47" t="str">
        <f>IF(H115="","",E115*H115)</f>
        <v/>
      </c>
      <c r="I116" s="47" t="str">
        <f>IF(I115="","",E115*I115)</f>
        <v/>
      </c>
      <c r="J116" s="47" t="str">
        <f>IF(J115="","",E115*J115)</f>
        <v/>
      </c>
      <c r="K116" s="47" t="str">
        <f>IF(K115="","",E115*K115)</f>
        <v/>
      </c>
      <c r="L116" s="47" t="str">
        <f>IF(L115="","",E115*L115)</f>
        <v/>
      </c>
      <c r="M116" s="47" t="str">
        <f>IF(M115="","",E115*M115)</f>
        <v/>
      </c>
      <c r="N116" s="47" t="str">
        <f>IF(N115="","",E115*N115)</f>
        <v/>
      </c>
      <c r="O116" s="47" t="str">
        <f>IF(O115="","",E115*O115)</f>
        <v/>
      </c>
      <c r="P116" s="47" t="str">
        <f>IF(P115="","",E115*P115)</f>
        <v/>
      </c>
      <c r="Q116" s="47" t="str">
        <f>IF(Q115="","",E115*Q115)</f>
        <v/>
      </c>
      <c r="R116" s="47" t="str">
        <f>IF(R115="","",E115*R115)</f>
        <v/>
      </c>
      <c r="S116" s="47" t="str">
        <f>IF(S115="","",E115*S115)</f>
        <v/>
      </c>
      <c r="T116" s="47" t="str">
        <f>IF(T115="","",E115*T115)</f>
        <v/>
      </c>
      <c r="U116" s="47" t="str">
        <f>IF(U115="","",E115*U115)</f>
        <v/>
      </c>
      <c r="V116" s="47" t="str">
        <f>IF(V115="","",E115*V115)</f>
        <v/>
      </c>
      <c r="W116" s="47" t="str">
        <f>IF(W115="","",E115*W115)</f>
        <v/>
      </c>
      <c r="X116" s="47" t="str">
        <f>IF(X115="","",E115*X115)</f>
        <v/>
      </c>
      <c r="Z116" s="98" t="str">
        <f t="shared" ref="Z116:AP116" si="55">H116</f>
        <v/>
      </c>
      <c r="AA116" s="98" t="str">
        <f t="shared" si="55"/>
        <v/>
      </c>
      <c r="AB116" s="98" t="str">
        <f t="shared" si="55"/>
        <v/>
      </c>
      <c r="AC116" s="98" t="str">
        <f t="shared" si="55"/>
        <v/>
      </c>
      <c r="AD116" s="98" t="str">
        <f t="shared" si="55"/>
        <v/>
      </c>
      <c r="AE116" s="98" t="str">
        <f t="shared" si="55"/>
        <v/>
      </c>
      <c r="AF116" s="98" t="str">
        <f t="shared" si="55"/>
        <v/>
      </c>
      <c r="AG116" s="98" t="str">
        <f t="shared" si="55"/>
        <v/>
      </c>
      <c r="AH116" s="98" t="str">
        <f t="shared" si="55"/>
        <v/>
      </c>
      <c r="AI116" s="98" t="str">
        <f t="shared" si="55"/>
        <v/>
      </c>
      <c r="AJ116" s="98" t="str">
        <f t="shared" si="55"/>
        <v/>
      </c>
      <c r="AK116" s="98" t="str">
        <f t="shared" si="55"/>
        <v/>
      </c>
      <c r="AL116" s="98" t="str">
        <f t="shared" si="55"/>
        <v/>
      </c>
      <c r="AM116" s="98" t="str">
        <f t="shared" si="55"/>
        <v/>
      </c>
      <c r="AN116" s="98" t="str">
        <f t="shared" si="55"/>
        <v/>
      </c>
      <c r="AO116" s="98" t="str">
        <f t="shared" si="55"/>
        <v/>
      </c>
      <c r="AP116" s="98" t="str">
        <f t="shared" si="55"/>
        <v/>
      </c>
    </row>
    <row r="117" spans="1:42" s="1" customFormat="1" ht="14.25" customHeight="1" x14ac:dyDescent="0.2">
      <c r="A117" s="191"/>
      <c r="B117" s="192"/>
      <c r="C117" s="103"/>
      <c r="D117" s="104"/>
      <c r="E117" s="105"/>
      <c r="F117" s="66" t="str">
        <f>IF(E117="","",C117*E117)</f>
        <v/>
      </c>
      <c r="G117" s="73" t="s">
        <v>67</v>
      </c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</row>
    <row r="118" spans="1:42" s="1" customFormat="1" ht="14.25" customHeight="1" x14ac:dyDescent="0.2">
      <c r="A118" s="193"/>
      <c r="B118" s="194"/>
      <c r="C118" s="74"/>
      <c r="D118" s="75"/>
      <c r="E118" s="74"/>
      <c r="F118" s="74"/>
      <c r="G118" s="76" t="s">
        <v>66</v>
      </c>
      <c r="H118" s="47" t="str">
        <f>IF(H117="","",E117*H117)</f>
        <v/>
      </c>
      <c r="I118" s="47" t="str">
        <f>IF(I117="","",E117*I117)</f>
        <v/>
      </c>
      <c r="J118" s="47" t="str">
        <f>IF(J117="","",E117*J117)</f>
        <v/>
      </c>
      <c r="K118" s="47" t="str">
        <f>IF(K117="","",E117*K117)</f>
        <v/>
      </c>
      <c r="L118" s="47" t="str">
        <f>IF(L117="","",E117*L117)</f>
        <v/>
      </c>
      <c r="M118" s="47" t="str">
        <f>IF(M117="","",E117*M117)</f>
        <v/>
      </c>
      <c r="N118" s="47" t="str">
        <f>IF(N117="","",E117*N117)</f>
        <v/>
      </c>
      <c r="O118" s="47" t="str">
        <f>IF(O117="","",E117*O117)</f>
        <v/>
      </c>
      <c r="P118" s="47" t="str">
        <f>IF(P117="","",E117*P117)</f>
        <v/>
      </c>
      <c r="Q118" s="47" t="str">
        <f>IF(Q117="","",E117*Q117)</f>
        <v/>
      </c>
      <c r="R118" s="47" t="str">
        <f>IF(R117="","",E117*R117)</f>
        <v/>
      </c>
      <c r="S118" s="47" t="str">
        <f>IF(S117="","",E117*S117)</f>
        <v/>
      </c>
      <c r="T118" s="47" t="str">
        <f>IF(T117="","",E117*T117)</f>
        <v/>
      </c>
      <c r="U118" s="47" t="str">
        <f>IF(U117="","",E117*U117)</f>
        <v/>
      </c>
      <c r="V118" s="47" t="str">
        <f>IF(V117="","",E117*V117)</f>
        <v/>
      </c>
      <c r="W118" s="47" t="str">
        <f>IF(W117="","",E117*W117)</f>
        <v/>
      </c>
      <c r="X118" s="47" t="str">
        <f>IF(X117="","",E117*X117)</f>
        <v/>
      </c>
      <c r="Z118" s="98" t="str">
        <f t="shared" ref="Z118:AP118" si="56">H118</f>
        <v/>
      </c>
      <c r="AA118" s="98" t="str">
        <f t="shared" si="56"/>
        <v/>
      </c>
      <c r="AB118" s="98" t="str">
        <f t="shared" si="56"/>
        <v/>
      </c>
      <c r="AC118" s="98" t="str">
        <f t="shared" si="56"/>
        <v/>
      </c>
      <c r="AD118" s="98" t="str">
        <f t="shared" si="56"/>
        <v/>
      </c>
      <c r="AE118" s="98" t="str">
        <f t="shared" si="56"/>
        <v/>
      </c>
      <c r="AF118" s="98" t="str">
        <f t="shared" si="56"/>
        <v/>
      </c>
      <c r="AG118" s="98" t="str">
        <f t="shared" si="56"/>
        <v/>
      </c>
      <c r="AH118" s="98" t="str">
        <f t="shared" si="56"/>
        <v/>
      </c>
      <c r="AI118" s="98" t="str">
        <f t="shared" si="56"/>
        <v/>
      </c>
      <c r="AJ118" s="98" t="str">
        <f t="shared" si="56"/>
        <v/>
      </c>
      <c r="AK118" s="98" t="str">
        <f t="shared" si="56"/>
        <v/>
      </c>
      <c r="AL118" s="98" t="str">
        <f t="shared" si="56"/>
        <v/>
      </c>
      <c r="AM118" s="98" t="str">
        <f t="shared" si="56"/>
        <v/>
      </c>
      <c r="AN118" s="98" t="str">
        <f t="shared" si="56"/>
        <v/>
      </c>
      <c r="AO118" s="98" t="str">
        <f t="shared" si="56"/>
        <v/>
      </c>
      <c r="AP118" s="98" t="str">
        <f t="shared" si="56"/>
        <v/>
      </c>
    </row>
    <row r="119" spans="1:42" s="1" customFormat="1" ht="14.25" customHeight="1" x14ac:dyDescent="0.2">
      <c r="A119" s="191"/>
      <c r="B119" s="192"/>
      <c r="C119" s="103"/>
      <c r="D119" s="104"/>
      <c r="E119" s="105"/>
      <c r="F119" s="66" t="str">
        <f>IF(E119="","",C119*E119)</f>
        <v/>
      </c>
      <c r="G119" s="73" t="s">
        <v>67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</row>
    <row r="120" spans="1:42" s="1" customFormat="1" ht="14.25" customHeight="1" x14ac:dyDescent="0.2">
      <c r="A120" s="193"/>
      <c r="B120" s="194"/>
      <c r="C120" s="74"/>
      <c r="D120" s="75"/>
      <c r="E120" s="74"/>
      <c r="F120" s="74"/>
      <c r="G120" s="76" t="s">
        <v>66</v>
      </c>
      <c r="H120" s="47" t="str">
        <f>IF(H119="","",E119*H119)</f>
        <v/>
      </c>
      <c r="I120" s="47" t="str">
        <f>IF(I119="","",E119*I119)</f>
        <v/>
      </c>
      <c r="J120" s="47" t="str">
        <f>IF(J119="","",E119*J119)</f>
        <v/>
      </c>
      <c r="K120" s="47" t="str">
        <f>IF(K119="","",E119*K119)</f>
        <v/>
      </c>
      <c r="L120" s="47" t="str">
        <f>IF(L119="","",E119*L119)</f>
        <v/>
      </c>
      <c r="M120" s="47" t="str">
        <f>IF(M119="","",E119*M119)</f>
        <v/>
      </c>
      <c r="N120" s="47" t="str">
        <f>IF(N119="","",E119*N119)</f>
        <v/>
      </c>
      <c r="O120" s="47" t="str">
        <f>IF(O119="","",E119*O119)</f>
        <v/>
      </c>
      <c r="P120" s="47" t="str">
        <f>IF(P119="","",E119*P119)</f>
        <v/>
      </c>
      <c r="Q120" s="47" t="str">
        <f>IF(Q119="","",E119*Q119)</f>
        <v/>
      </c>
      <c r="R120" s="47" t="str">
        <f>IF(R119="","",E119*R119)</f>
        <v/>
      </c>
      <c r="S120" s="47" t="str">
        <f>IF(S119="","",E119*S119)</f>
        <v/>
      </c>
      <c r="T120" s="47" t="str">
        <f>IF(T119="","",E119*T119)</f>
        <v/>
      </c>
      <c r="U120" s="47" t="str">
        <f>IF(U119="","",E119*U119)</f>
        <v/>
      </c>
      <c r="V120" s="47" t="str">
        <f>IF(V119="","",E119*V119)</f>
        <v/>
      </c>
      <c r="W120" s="47" t="str">
        <f>IF(W119="","",E119*W119)</f>
        <v/>
      </c>
      <c r="X120" s="47" t="str">
        <f>IF(X119="","",E119*X119)</f>
        <v/>
      </c>
      <c r="Z120" s="98" t="str">
        <f t="shared" ref="Z120:AP120" si="57">H120</f>
        <v/>
      </c>
      <c r="AA120" s="98" t="str">
        <f t="shared" si="57"/>
        <v/>
      </c>
      <c r="AB120" s="98" t="str">
        <f t="shared" si="57"/>
        <v/>
      </c>
      <c r="AC120" s="98" t="str">
        <f t="shared" si="57"/>
        <v/>
      </c>
      <c r="AD120" s="98" t="str">
        <f t="shared" si="57"/>
        <v/>
      </c>
      <c r="AE120" s="98" t="str">
        <f t="shared" si="57"/>
        <v/>
      </c>
      <c r="AF120" s="98" t="str">
        <f t="shared" si="57"/>
        <v/>
      </c>
      <c r="AG120" s="98" t="str">
        <f t="shared" si="57"/>
        <v/>
      </c>
      <c r="AH120" s="98" t="str">
        <f t="shared" si="57"/>
        <v/>
      </c>
      <c r="AI120" s="98" t="str">
        <f t="shared" si="57"/>
        <v/>
      </c>
      <c r="AJ120" s="98" t="str">
        <f t="shared" si="57"/>
        <v/>
      </c>
      <c r="AK120" s="98" t="str">
        <f t="shared" si="57"/>
        <v/>
      </c>
      <c r="AL120" s="98" t="str">
        <f t="shared" si="57"/>
        <v/>
      </c>
      <c r="AM120" s="98" t="str">
        <f t="shared" si="57"/>
        <v/>
      </c>
      <c r="AN120" s="98" t="str">
        <f t="shared" si="57"/>
        <v/>
      </c>
      <c r="AO120" s="98" t="str">
        <f t="shared" si="57"/>
        <v/>
      </c>
      <c r="AP120" s="98" t="str">
        <f t="shared" si="57"/>
        <v/>
      </c>
    </row>
    <row r="121" spans="1:42" s="1" customFormat="1" ht="14.25" customHeight="1" x14ac:dyDescent="0.2">
      <c r="A121" s="191"/>
      <c r="B121" s="192"/>
      <c r="C121" s="103"/>
      <c r="D121" s="104"/>
      <c r="E121" s="105"/>
      <c r="F121" s="66" t="str">
        <f>IF(E121="","",C121*E121)</f>
        <v/>
      </c>
      <c r="G121" s="73" t="s">
        <v>67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</row>
    <row r="122" spans="1:42" s="1" customFormat="1" ht="14.25" customHeight="1" x14ac:dyDescent="0.2">
      <c r="A122" s="193"/>
      <c r="B122" s="194"/>
      <c r="C122" s="74"/>
      <c r="D122" s="75"/>
      <c r="E122" s="74"/>
      <c r="F122" s="74"/>
      <c r="G122" s="76" t="s">
        <v>66</v>
      </c>
      <c r="H122" s="47" t="str">
        <f>IF(H121="","",E121*H121)</f>
        <v/>
      </c>
      <c r="I122" s="47" t="str">
        <f>IF(I121="","",E121*I121)</f>
        <v/>
      </c>
      <c r="J122" s="47" t="str">
        <f>IF(J121="","",E121*J121)</f>
        <v/>
      </c>
      <c r="K122" s="47" t="str">
        <f>IF(K121="","",E121*K121)</f>
        <v/>
      </c>
      <c r="L122" s="47" t="str">
        <f>IF(L121="","",E121*L121)</f>
        <v/>
      </c>
      <c r="M122" s="47" t="str">
        <f>IF(M121="","",E121*M121)</f>
        <v/>
      </c>
      <c r="N122" s="47" t="str">
        <f>IF(N121="","",E121*N121)</f>
        <v/>
      </c>
      <c r="O122" s="47" t="str">
        <f>IF(O121="","",E121*O121)</f>
        <v/>
      </c>
      <c r="P122" s="47" t="str">
        <f>IF(P121="","",E121*P121)</f>
        <v/>
      </c>
      <c r="Q122" s="47" t="str">
        <f>IF(Q121="","",E121*Q121)</f>
        <v/>
      </c>
      <c r="R122" s="47" t="str">
        <f>IF(R121="","",E121*R121)</f>
        <v/>
      </c>
      <c r="S122" s="47" t="str">
        <f>IF(S121="","",E121*S121)</f>
        <v/>
      </c>
      <c r="T122" s="47" t="str">
        <f>IF(T121="","",E121*T121)</f>
        <v/>
      </c>
      <c r="U122" s="47" t="str">
        <f>IF(U121="","",E121*U121)</f>
        <v/>
      </c>
      <c r="V122" s="47" t="str">
        <f>IF(V121="","",E121*V121)</f>
        <v/>
      </c>
      <c r="W122" s="47" t="str">
        <f>IF(W121="","",E121*W121)</f>
        <v/>
      </c>
      <c r="X122" s="47" t="str">
        <f>IF(X121="","",E121*X121)</f>
        <v/>
      </c>
      <c r="Z122" s="98" t="str">
        <f t="shared" ref="Z122:AP122" si="58">H122</f>
        <v/>
      </c>
      <c r="AA122" s="98" t="str">
        <f t="shared" si="58"/>
        <v/>
      </c>
      <c r="AB122" s="98" t="str">
        <f t="shared" si="58"/>
        <v/>
      </c>
      <c r="AC122" s="98" t="str">
        <f t="shared" si="58"/>
        <v/>
      </c>
      <c r="AD122" s="98" t="str">
        <f t="shared" si="58"/>
        <v/>
      </c>
      <c r="AE122" s="98" t="str">
        <f t="shared" si="58"/>
        <v/>
      </c>
      <c r="AF122" s="98" t="str">
        <f t="shared" si="58"/>
        <v/>
      </c>
      <c r="AG122" s="98" t="str">
        <f t="shared" si="58"/>
        <v/>
      </c>
      <c r="AH122" s="98" t="str">
        <f t="shared" si="58"/>
        <v/>
      </c>
      <c r="AI122" s="98" t="str">
        <f t="shared" si="58"/>
        <v/>
      </c>
      <c r="AJ122" s="98" t="str">
        <f t="shared" si="58"/>
        <v/>
      </c>
      <c r="AK122" s="98" t="str">
        <f t="shared" si="58"/>
        <v/>
      </c>
      <c r="AL122" s="98" t="str">
        <f t="shared" si="58"/>
        <v/>
      </c>
      <c r="AM122" s="98" t="str">
        <f t="shared" si="58"/>
        <v/>
      </c>
      <c r="AN122" s="98" t="str">
        <f t="shared" si="58"/>
        <v/>
      </c>
      <c r="AO122" s="98" t="str">
        <f t="shared" si="58"/>
        <v/>
      </c>
      <c r="AP122" s="98" t="str">
        <f t="shared" si="58"/>
        <v/>
      </c>
    </row>
    <row r="123" spans="1:42" s="1" customFormat="1" ht="14.25" customHeight="1" x14ac:dyDescent="0.2">
      <c r="A123" s="191"/>
      <c r="B123" s="192"/>
      <c r="C123" s="103"/>
      <c r="D123" s="104"/>
      <c r="E123" s="105"/>
      <c r="F123" s="66" t="str">
        <f>IF(E123="","",C123*E123)</f>
        <v/>
      </c>
      <c r="G123" s="73" t="s">
        <v>67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</row>
    <row r="124" spans="1:42" s="1" customFormat="1" ht="14.25" customHeight="1" x14ac:dyDescent="0.2">
      <c r="A124" s="193"/>
      <c r="B124" s="194"/>
      <c r="C124" s="74"/>
      <c r="D124" s="75"/>
      <c r="E124" s="74"/>
      <c r="F124" s="74"/>
      <c r="G124" s="76" t="s">
        <v>66</v>
      </c>
      <c r="H124" s="47" t="str">
        <f>IF(H123="","",E123*H123)</f>
        <v/>
      </c>
      <c r="I124" s="47" t="str">
        <f>IF(I123="","",E123*I123)</f>
        <v/>
      </c>
      <c r="J124" s="47" t="str">
        <f>IF(J123="","",E123*J123)</f>
        <v/>
      </c>
      <c r="K124" s="47" t="str">
        <f>IF(K123="","",E123*K123)</f>
        <v/>
      </c>
      <c r="L124" s="47" t="str">
        <f>IF(L123="","",E123*L123)</f>
        <v/>
      </c>
      <c r="M124" s="47" t="str">
        <f>IF(M123="","",E123*M123)</f>
        <v/>
      </c>
      <c r="N124" s="47" t="str">
        <f>IF(N123="","",E123*N123)</f>
        <v/>
      </c>
      <c r="O124" s="47" t="str">
        <f>IF(O123="","",E123*O123)</f>
        <v/>
      </c>
      <c r="P124" s="47" t="str">
        <f>IF(P123="","",E123*P123)</f>
        <v/>
      </c>
      <c r="Q124" s="47" t="str">
        <f>IF(Q123="","",E123*Q123)</f>
        <v/>
      </c>
      <c r="R124" s="47" t="str">
        <f>IF(R123="","",E123*R123)</f>
        <v/>
      </c>
      <c r="S124" s="47" t="str">
        <f>IF(S123="","",E123*S123)</f>
        <v/>
      </c>
      <c r="T124" s="47" t="str">
        <f>IF(T123="","",E123*T123)</f>
        <v/>
      </c>
      <c r="U124" s="47" t="str">
        <f>IF(U123="","",E123*U123)</f>
        <v/>
      </c>
      <c r="V124" s="47" t="str">
        <f>IF(V123="","",E123*V123)</f>
        <v/>
      </c>
      <c r="W124" s="47" t="str">
        <f>IF(W123="","",E123*W123)</f>
        <v/>
      </c>
      <c r="X124" s="47" t="str">
        <f>IF(X123="","",E123*X123)</f>
        <v/>
      </c>
      <c r="Z124" s="98" t="str">
        <f t="shared" ref="Z124:AP124" si="59">H124</f>
        <v/>
      </c>
      <c r="AA124" s="98" t="str">
        <f t="shared" si="59"/>
        <v/>
      </c>
      <c r="AB124" s="98" t="str">
        <f t="shared" si="59"/>
        <v/>
      </c>
      <c r="AC124" s="98" t="str">
        <f t="shared" si="59"/>
        <v/>
      </c>
      <c r="AD124" s="98" t="str">
        <f t="shared" si="59"/>
        <v/>
      </c>
      <c r="AE124" s="98" t="str">
        <f t="shared" si="59"/>
        <v/>
      </c>
      <c r="AF124" s="98" t="str">
        <f t="shared" si="59"/>
        <v/>
      </c>
      <c r="AG124" s="98" t="str">
        <f t="shared" si="59"/>
        <v/>
      </c>
      <c r="AH124" s="98" t="str">
        <f t="shared" si="59"/>
        <v/>
      </c>
      <c r="AI124" s="98" t="str">
        <f t="shared" si="59"/>
        <v/>
      </c>
      <c r="AJ124" s="98" t="str">
        <f t="shared" si="59"/>
        <v/>
      </c>
      <c r="AK124" s="98" t="str">
        <f t="shared" si="59"/>
        <v/>
      </c>
      <c r="AL124" s="98" t="str">
        <f t="shared" si="59"/>
        <v/>
      </c>
      <c r="AM124" s="98" t="str">
        <f t="shared" si="59"/>
        <v/>
      </c>
      <c r="AN124" s="98" t="str">
        <f t="shared" si="59"/>
        <v/>
      </c>
      <c r="AO124" s="98" t="str">
        <f t="shared" si="59"/>
        <v/>
      </c>
      <c r="AP124" s="98" t="str">
        <f t="shared" si="59"/>
        <v/>
      </c>
    </row>
    <row r="125" spans="1:42" s="1" customFormat="1" ht="14.25" customHeight="1" x14ac:dyDescent="0.2">
      <c r="A125" s="191"/>
      <c r="B125" s="192"/>
      <c r="C125" s="103"/>
      <c r="D125" s="104"/>
      <c r="E125" s="105"/>
      <c r="F125" s="66" t="str">
        <f>IF(E125="","",C125*E125)</f>
        <v/>
      </c>
      <c r="G125" s="73" t="s">
        <v>67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</row>
    <row r="126" spans="1:42" s="1" customFormat="1" ht="14.25" customHeight="1" x14ac:dyDescent="0.2">
      <c r="A126" s="193"/>
      <c r="B126" s="194"/>
      <c r="C126" s="74"/>
      <c r="D126" s="75"/>
      <c r="E126" s="74"/>
      <c r="F126" s="74"/>
      <c r="G126" s="76" t="s">
        <v>66</v>
      </c>
      <c r="H126" s="47" t="str">
        <f>IF(H125="","",E125*H125)</f>
        <v/>
      </c>
      <c r="I126" s="47" t="str">
        <f>IF(I125="","",E125*I125)</f>
        <v/>
      </c>
      <c r="J126" s="47" t="str">
        <f>IF(J125="","",E125*J125)</f>
        <v/>
      </c>
      <c r="K126" s="47" t="str">
        <f>IF(K125="","",E125*K125)</f>
        <v/>
      </c>
      <c r="L126" s="47" t="str">
        <f>IF(L125="","",E125*L125)</f>
        <v/>
      </c>
      <c r="M126" s="47" t="str">
        <f>IF(M125="","",E125*M125)</f>
        <v/>
      </c>
      <c r="N126" s="47" t="str">
        <f>IF(N125="","",E125*N125)</f>
        <v/>
      </c>
      <c r="O126" s="47" t="str">
        <f>IF(O125="","",E125*O125)</f>
        <v/>
      </c>
      <c r="P126" s="47" t="str">
        <f>IF(P125="","",E125*P125)</f>
        <v/>
      </c>
      <c r="Q126" s="47" t="str">
        <f>IF(Q125="","",E125*Q125)</f>
        <v/>
      </c>
      <c r="R126" s="47" t="str">
        <f>IF(R125="","",E125*R125)</f>
        <v/>
      </c>
      <c r="S126" s="47" t="str">
        <f>IF(S125="","",E125*S125)</f>
        <v/>
      </c>
      <c r="T126" s="47" t="str">
        <f>IF(T125="","",E125*T125)</f>
        <v/>
      </c>
      <c r="U126" s="47" t="str">
        <f>IF(U125="","",E125*U125)</f>
        <v/>
      </c>
      <c r="V126" s="47" t="str">
        <f>IF(V125="","",E125*V125)</f>
        <v/>
      </c>
      <c r="W126" s="47" t="str">
        <f>IF(W125="","",E125*W125)</f>
        <v/>
      </c>
      <c r="X126" s="47" t="str">
        <f>IF(X125="","",E125*X125)</f>
        <v/>
      </c>
      <c r="Z126" s="98" t="str">
        <f t="shared" ref="Z126:AP126" si="60">H126</f>
        <v/>
      </c>
      <c r="AA126" s="98" t="str">
        <f t="shared" si="60"/>
        <v/>
      </c>
      <c r="AB126" s="98" t="str">
        <f t="shared" si="60"/>
        <v/>
      </c>
      <c r="AC126" s="98" t="str">
        <f t="shared" si="60"/>
        <v/>
      </c>
      <c r="AD126" s="98" t="str">
        <f t="shared" si="60"/>
        <v/>
      </c>
      <c r="AE126" s="98" t="str">
        <f t="shared" si="60"/>
        <v/>
      </c>
      <c r="AF126" s="98" t="str">
        <f t="shared" si="60"/>
        <v/>
      </c>
      <c r="AG126" s="98" t="str">
        <f t="shared" si="60"/>
        <v/>
      </c>
      <c r="AH126" s="98" t="str">
        <f t="shared" si="60"/>
        <v/>
      </c>
      <c r="AI126" s="98" t="str">
        <f t="shared" si="60"/>
        <v/>
      </c>
      <c r="AJ126" s="98" t="str">
        <f t="shared" si="60"/>
        <v/>
      </c>
      <c r="AK126" s="98" t="str">
        <f t="shared" si="60"/>
        <v/>
      </c>
      <c r="AL126" s="98" t="str">
        <f t="shared" si="60"/>
        <v/>
      </c>
      <c r="AM126" s="98" t="str">
        <f t="shared" si="60"/>
        <v/>
      </c>
      <c r="AN126" s="98" t="str">
        <f t="shared" si="60"/>
        <v/>
      </c>
      <c r="AO126" s="98" t="str">
        <f t="shared" si="60"/>
        <v/>
      </c>
      <c r="AP126" s="98" t="str">
        <f t="shared" si="60"/>
        <v/>
      </c>
    </row>
    <row r="127" spans="1:42" s="1" customFormat="1" ht="14.25" customHeight="1" x14ac:dyDescent="0.2">
      <c r="A127" s="191"/>
      <c r="B127" s="192"/>
      <c r="C127" s="103"/>
      <c r="D127" s="104"/>
      <c r="E127" s="105"/>
      <c r="F127" s="66" t="str">
        <f>IF(E127="","",C127*E127)</f>
        <v/>
      </c>
      <c r="G127" s="73" t="s">
        <v>67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</row>
    <row r="128" spans="1:42" s="1" customFormat="1" ht="14.25" customHeight="1" x14ac:dyDescent="0.2">
      <c r="A128" s="193"/>
      <c r="B128" s="194"/>
      <c r="C128" s="74"/>
      <c r="D128" s="75"/>
      <c r="E128" s="74"/>
      <c r="F128" s="74"/>
      <c r="G128" s="76" t="s">
        <v>66</v>
      </c>
      <c r="H128" s="47" t="str">
        <f>IF(H127="","",E127*H127)</f>
        <v/>
      </c>
      <c r="I128" s="47" t="str">
        <f>IF(I127="","",E127*I127)</f>
        <v/>
      </c>
      <c r="J128" s="47" t="str">
        <f>IF(J127="","",E127*J127)</f>
        <v/>
      </c>
      <c r="K128" s="47" t="str">
        <f>IF(K127="","",E127*K127)</f>
        <v/>
      </c>
      <c r="L128" s="47" t="str">
        <f>IF(L127="","",E127*L127)</f>
        <v/>
      </c>
      <c r="M128" s="47" t="str">
        <f>IF(M127="","",E127*M127)</f>
        <v/>
      </c>
      <c r="N128" s="47" t="str">
        <f>IF(N127="","",E127*N127)</f>
        <v/>
      </c>
      <c r="O128" s="47" t="str">
        <f>IF(O127="","",E127*O127)</f>
        <v/>
      </c>
      <c r="P128" s="47" t="str">
        <f>IF(P127="","",E127*P127)</f>
        <v/>
      </c>
      <c r="Q128" s="47" t="str">
        <f>IF(Q127="","",E127*Q127)</f>
        <v/>
      </c>
      <c r="R128" s="47" t="str">
        <f>IF(R127="","",E127*R127)</f>
        <v/>
      </c>
      <c r="S128" s="47" t="str">
        <f>IF(S127="","",E127*S127)</f>
        <v/>
      </c>
      <c r="T128" s="47" t="str">
        <f>IF(T127="","",E127*T127)</f>
        <v/>
      </c>
      <c r="U128" s="47" t="str">
        <f>IF(U127="","",E127*U127)</f>
        <v/>
      </c>
      <c r="V128" s="47" t="str">
        <f>IF(V127="","",E127*V127)</f>
        <v/>
      </c>
      <c r="W128" s="47" t="str">
        <f>IF(W127="","",E127*W127)</f>
        <v/>
      </c>
      <c r="X128" s="47" t="str">
        <f>IF(X127="","",E127*X127)</f>
        <v/>
      </c>
      <c r="Z128" s="98" t="str">
        <f t="shared" ref="Z128:AP128" si="61">H128</f>
        <v/>
      </c>
      <c r="AA128" s="98" t="str">
        <f t="shared" si="61"/>
        <v/>
      </c>
      <c r="AB128" s="98" t="str">
        <f t="shared" si="61"/>
        <v/>
      </c>
      <c r="AC128" s="98" t="str">
        <f t="shared" si="61"/>
        <v/>
      </c>
      <c r="AD128" s="98" t="str">
        <f t="shared" si="61"/>
        <v/>
      </c>
      <c r="AE128" s="98" t="str">
        <f t="shared" si="61"/>
        <v/>
      </c>
      <c r="AF128" s="98" t="str">
        <f t="shared" si="61"/>
        <v/>
      </c>
      <c r="AG128" s="98" t="str">
        <f t="shared" si="61"/>
        <v/>
      </c>
      <c r="AH128" s="98" t="str">
        <f t="shared" si="61"/>
        <v/>
      </c>
      <c r="AI128" s="98" t="str">
        <f t="shared" si="61"/>
        <v/>
      </c>
      <c r="AJ128" s="98" t="str">
        <f t="shared" si="61"/>
        <v/>
      </c>
      <c r="AK128" s="98" t="str">
        <f t="shared" si="61"/>
        <v/>
      </c>
      <c r="AL128" s="98" t="str">
        <f t="shared" si="61"/>
        <v/>
      </c>
      <c r="AM128" s="98" t="str">
        <f t="shared" si="61"/>
        <v/>
      </c>
      <c r="AN128" s="98" t="str">
        <f t="shared" si="61"/>
        <v/>
      </c>
      <c r="AO128" s="98" t="str">
        <f t="shared" si="61"/>
        <v/>
      </c>
      <c r="AP128" s="98" t="str">
        <f t="shared" si="61"/>
        <v/>
      </c>
    </row>
    <row r="129" spans="1:42" s="1" customFormat="1" ht="14.25" customHeight="1" x14ac:dyDescent="0.2">
      <c r="A129" s="191"/>
      <c r="B129" s="192"/>
      <c r="C129" s="103"/>
      <c r="D129" s="104"/>
      <c r="E129" s="105"/>
      <c r="F129" s="66" t="str">
        <f>IF(E129="","",C129*E129)</f>
        <v/>
      </c>
      <c r="G129" s="73" t="s">
        <v>67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</row>
    <row r="130" spans="1:42" s="1" customFormat="1" ht="14.25" customHeight="1" x14ac:dyDescent="0.2">
      <c r="A130" s="193"/>
      <c r="B130" s="194"/>
      <c r="C130" s="74"/>
      <c r="D130" s="75"/>
      <c r="E130" s="74"/>
      <c r="F130" s="74"/>
      <c r="G130" s="76" t="s">
        <v>66</v>
      </c>
      <c r="H130" s="47" t="str">
        <f>IF(H129="","",E129*H129)</f>
        <v/>
      </c>
      <c r="I130" s="47" t="str">
        <f>IF(I129="","",E129*I129)</f>
        <v/>
      </c>
      <c r="J130" s="47" t="str">
        <f>IF(J129="","",E129*J129)</f>
        <v/>
      </c>
      <c r="K130" s="47" t="str">
        <f>IF(K129="","",E129*K129)</f>
        <v/>
      </c>
      <c r="L130" s="47" t="str">
        <f>IF(L129="","",E129*L129)</f>
        <v/>
      </c>
      <c r="M130" s="47" t="str">
        <f>IF(M129="","",E129*M129)</f>
        <v/>
      </c>
      <c r="N130" s="47" t="str">
        <f>IF(N129="","",E129*N129)</f>
        <v/>
      </c>
      <c r="O130" s="47" t="str">
        <f>IF(O129="","",E129*O129)</f>
        <v/>
      </c>
      <c r="P130" s="47" t="str">
        <f>IF(P129="","",E129*P129)</f>
        <v/>
      </c>
      <c r="Q130" s="47" t="str">
        <f>IF(Q129="","",E129*Q129)</f>
        <v/>
      </c>
      <c r="R130" s="47" t="str">
        <f>IF(R129="","",E129*R129)</f>
        <v/>
      </c>
      <c r="S130" s="47" t="str">
        <f>IF(S129="","",E129*S129)</f>
        <v/>
      </c>
      <c r="T130" s="47" t="str">
        <f>IF(T129="","",E129*T129)</f>
        <v/>
      </c>
      <c r="U130" s="47" t="str">
        <f>IF(U129="","",E129*U129)</f>
        <v/>
      </c>
      <c r="V130" s="47" t="str">
        <f>IF(V129="","",E129*V129)</f>
        <v/>
      </c>
      <c r="W130" s="47" t="str">
        <f>IF(W129="","",E129*W129)</f>
        <v/>
      </c>
      <c r="X130" s="47" t="str">
        <f>IF(X129="","",E129*X129)</f>
        <v/>
      </c>
      <c r="Z130" s="98" t="str">
        <f t="shared" ref="Z130:AP130" si="62">H130</f>
        <v/>
      </c>
      <c r="AA130" s="98" t="str">
        <f t="shared" si="62"/>
        <v/>
      </c>
      <c r="AB130" s="98" t="str">
        <f t="shared" si="62"/>
        <v/>
      </c>
      <c r="AC130" s="98" t="str">
        <f t="shared" si="62"/>
        <v/>
      </c>
      <c r="AD130" s="98" t="str">
        <f t="shared" si="62"/>
        <v/>
      </c>
      <c r="AE130" s="98" t="str">
        <f t="shared" si="62"/>
        <v/>
      </c>
      <c r="AF130" s="98" t="str">
        <f t="shared" si="62"/>
        <v/>
      </c>
      <c r="AG130" s="98" t="str">
        <f t="shared" si="62"/>
        <v/>
      </c>
      <c r="AH130" s="98" t="str">
        <f t="shared" si="62"/>
        <v/>
      </c>
      <c r="AI130" s="98" t="str">
        <f t="shared" si="62"/>
        <v/>
      </c>
      <c r="AJ130" s="98" t="str">
        <f t="shared" si="62"/>
        <v/>
      </c>
      <c r="AK130" s="98" t="str">
        <f t="shared" si="62"/>
        <v/>
      </c>
      <c r="AL130" s="98" t="str">
        <f t="shared" si="62"/>
        <v/>
      </c>
      <c r="AM130" s="98" t="str">
        <f t="shared" si="62"/>
        <v/>
      </c>
      <c r="AN130" s="98" t="str">
        <f t="shared" si="62"/>
        <v/>
      </c>
      <c r="AO130" s="98" t="str">
        <f t="shared" si="62"/>
        <v/>
      </c>
      <c r="AP130" s="98" t="str">
        <f t="shared" si="62"/>
        <v/>
      </c>
    </row>
    <row r="131" spans="1:42" s="1" customFormat="1" ht="14.25" customHeight="1" x14ac:dyDescent="0.2">
      <c r="A131" s="191"/>
      <c r="B131" s="192"/>
      <c r="C131" s="103"/>
      <c r="D131" s="104"/>
      <c r="E131" s="105"/>
      <c r="F131" s="66" t="str">
        <f>IF(E131="","",C131*E131)</f>
        <v/>
      </c>
      <c r="G131" s="73" t="s">
        <v>67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</row>
    <row r="132" spans="1:42" s="1" customFormat="1" ht="14.25" customHeight="1" x14ac:dyDescent="0.2">
      <c r="A132" s="193"/>
      <c r="B132" s="194"/>
      <c r="C132" s="74"/>
      <c r="D132" s="75"/>
      <c r="E132" s="74"/>
      <c r="F132" s="74"/>
      <c r="G132" s="76" t="s">
        <v>66</v>
      </c>
      <c r="H132" s="47" t="str">
        <f>IF(H131="","",E131*H131)</f>
        <v/>
      </c>
      <c r="I132" s="47" t="str">
        <f>IF(I131="","",E131*I131)</f>
        <v/>
      </c>
      <c r="J132" s="47" t="str">
        <f>IF(J131="","",E131*J131)</f>
        <v/>
      </c>
      <c r="K132" s="47" t="str">
        <f>IF(K131="","",E131*K131)</f>
        <v/>
      </c>
      <c r="L132" s="47" t="str">
        <f>IF(L131="","",E131*L131)</f>
        <v/>
      </c>
      <c r="M132" s="47" t="str">
        <f>IF(M131="","",E131*M131)</f>
        <v/>
      </c>
      <c r="N132" s="47" t="str">
        <f>IF(N131="","",E131*N131)</f>
        <v/>
      </c>
      <c r="O132" s="47" t="str">
        <f>IF(O131="","",E131*O131)</f>
        <v/>
      </c>
      <c r="P132" s="47" t="str">
        <f>IF(P131="","",E131*P131)</f>
        <v/>
      </c>
      <c r="Q132" s="47" t="str">
        <f>IF(Q131="","",E131*Q131)</f>
        <v/>
      </c>
      <c r="R132" s="47" t="str">
        <f>IF(R131="","",E131*R131)</f>
        <v/>
      </c>
      <c r="S132" s="47" t="str">
        <f>IF(S131="","",E131*S131)</f>
        <v/>
      </c>
      <c r="T132" s="47" t="str">
        <f>IF(T131="","",E131*T131)</f>
        <v/>
      </c>
      <c r="U132" s="47" t="str">
        <f>IF(U131="","",E131*U131)</f>
        <v/>
      </c>
      <c r="V132" s="47" t="str">
        <f>IF(V131="","",E131*V131)</f>
        <v/>
      </c>
      <c r="W132" s="47" t="str">
        <f>IF(W131="","",E131*W131)</f>
        <v/>
      </c>
      <c r="X132" s="47" t="str">
        <f>IF(X131="","",E131*X131)</f>
        <v/>
      </c>
      <c r="Z132" s="98" t="str">
        <f t="shared" ref="Z132:AP132" si="63">H132</f>
        <v/>
      </c>
      <c r="AA132" s="98" t="str">
        <f t="shared" si="63"/>
        <v/>
      </c>
      <c r="AB132" s="98" t="str">
        <f t="shared" si="63"/>
        <v/>
      </c>
      <c r="AC132" s="98" t="str">
        <f t="shared" si="63"/>
        <v/>
      </c>
      <c r="AD132" s="98" t="str">
        <f t="shared" si="63"/>
        <v/>
      </c>
      <c r="AE132" s="98" t="str">
        <f t="shared" si="63"/>
        <v/>
      </c>
      <c r="AF132" s="98" t="str">
        <f t="shared" si="63"/>
        <v/>
      </c>
      <c r="AG132" s="98" t="str">
        <f t="shared" si="63"/>
        <v/>
      </c>
      <c r="AH132" s="98" t="str">
        <f t="shared" si="63"/>
        <v/>
      </c>
      <c r="AI132" s="98" t="str">
        <f t="shared" si="63"/>
        <v/>
      </c>
      <c r="AJ132" s="98" t="str">
        <f t="shared" si="63"/>
        <v/>
      </c>
      <c r="AK132" s="98" t="str">
        <f t="shared" si="63"/>
        <v/>
      </c>
      <c r="AL132" s="98" t="str">
        <f t="shared" si="63"/>
        <v/>
      </c>
      <c r="AM132" s="98" t="str">
        <f t="shared" si="63"/>
        <v/>
      </c>
      <c r="AN132" s="98" t="str">
        <f t="shared" si="63"/>
        <v/>
      </c>
      <c r="AO132" s="98" t="str">
        <f t="shared" si="63"/>
        <v/>
      </c>
      <c r="AP132" s="98" t="str">
        <f t="shared" si="63"/>
        <v/>
      </c>
    </row>
    <row r="133" spans="1:42" s="1" customFormat="1" ht="14.25" customHeight="1" x14ac:dyDescent="0.2">
      <c r="A133" s="191"/>
      <c r="B133" s="192"/>
      <c r="C133" s="103"/>
      <c r="D133" s="104"/>
      <c r="E133" s="105"/>
      <c r="F133" s="66" t="str">
        <f>IF(E133="","",C133*E133)</f>
        <v/>
      </c>
      <c r="G133" s="73" t="s">
        <v>67</v>
      </c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</row>
    <row r="134" spans="1:42" s="1" customFormat="1" ht="14.25" customHeight="1" x14ac:dyDescent="0.2">
      <c r="A134" s="193"/>
      <c r="B134" s="194"/>
      <c r="C134" s="74"/>
      <c r="D134" s="75"/>
      <c r="E134" s="74"/>
      <c r="F134" s="74"/>
      <c r="G134" s="76" t="s">
        <v>66</v>
      </c>
      <c r="H134" s="47" t="str">
        <f>IF(H133="","",E133*H133)</f>
        <v/>
      </c>
      <c r="I134" s="47" t="str">
        <f>IF(I133="","",E133*I133)</f>
        <v/>
      </c>
      <c r="J134" s="47" t="str">
        <f>IF(J133="","",E133*J133)</f>
        <v/>
      </c>
      <c r="K134" s="47" t="str">
        <f>IF(K133="","",E133*K133)</f>
        <v/>
      </c>
      <c r="L134" s="47" t="str">
        <f>IF(L133="","",E133*L133)</f>
        <v/>
      </c>
      <c r="M134" s="47" t="str">
        <f>IF(M133="","",E133*M133)</f>
        <v/>
      </c>
      <c r="N134" s="47" t="str">
        <f>IF(N133="","",E133*N133)</f>
        <v/>
      </c>
      <c r="O134" s="47" t="str">
        <f>IF(O133="","",E133*O133)</f>
        <v/>
      </c>
      <c r="P134" s="47" t="str">
        <f>IF(P133="","",E133*P133)</f>
        <v/>
      </c>
      <c r="Q134" s="47" t="str">
        <f>IF(Q133="","",E133*Q133)</f>
        <v/>
      </c>
      <c r="R134" s="47" t="str">
        <f>IF(R133="","",E133*R133)</f>
        <v/>
      </c>
      <c r="S134" s="47" t="str">
        <f>IF(S133="","",E133*S133)</f>
        <v/>
      </c>
      <c r="T134" s="47" t="str">
        <f>IF(T133="","",E133*T133)</f>
        <v/>
      </c>
      <c r="U134" s="47" t="str">
        <f>IF(U133="","",E133*U133)</f>
        <v/>
      </c>
      <c r="V134" s="47" t="str">
        <f>IF(V133="","",E133*V133)</f>
        <v/>
      </c>
      <c r="W134" s="47" t="str">
        <f>IF(W133="","",E133*W133)</f>
        <v/>
      </c>
      <c r="X134" s="47" t="str">
        <f>IF(X133="","",E133*X133)</f>
        <v/>
      </c>
      <c r="Z134" s="98" t="str">
        <f t="shared" ref="Z134:AP134" si="64">H134</f>
        <v/>
      </c>
      <c r="AA134" s="98" t="str">
        <f t="shared" si="64"/>
        <v/>
      </c>
      <c r="AB134" s="98" t="str">
        <f t="shared" si="64"/>
        <v/>
      </c>
      <c r="AC134" s="98" t="str">
        <f t="shared" si="64"/>
        <v/>
      </c>
      <c r="AD134" s="98" t="str">
        <f t="shared" si="64"/>
        <v/>
      </c>
      <c r="AE134" s="98" t="str">
        <f t="shared" si="64"/>
        <v/>
      </c>
      <c r="AF134" s="98" t="str">
        <f t="shared" si="64"/>
        <v/>
      </c>
      <c r="AG134" s="98" t="str">
        <f t="shared" si="64"/>
        <v/>
      </c>
      <c r="AH134" s="98" t="str">
        <f t="shared" si="64"/>
        <v/>
      </c>
      <c r="AI134" s="98" t="str">
        <f t="shared" si="64"/>
        <v/>
      </c>
      <c r="AJ134" s="98" t="str">
        <f t="shared" si="64"/>
        <v/>
      </c>
      <c r="AK134" s="98" t="str">
        <f t="shared" si="64"/>
        <v/>
      </c>
      <c r="AL134" s="98" t="str">
        <f t="shared" si="64"/>
        <v/>
      </c>
      <c r="AM134" s="98" t="str">
        <f t="shared" si="64"/>
        <v/>
      </c>
      <c r="AN134" s="98" t="str">
        <f t="shared" si="64"/>
        <v/>
      </c>
      <c r="AO134" s="98" t="str">
        <f t="shared" si="64"/>
        <v/>
      </c>
      <c r="AP134" s="98" t="str">
        <f t="shared" si="64"/>
        <v/>
      </c>
    </row>
    <row r="135" spans="1:42" s="1" customFormat="1" ht="14.25" customHeight="1" x14ac:dyDescent="0.2">
      <c r="A135" s="191"/>
      <c r="B135" s="192"/>
      <c r="C135" s="103"/>
      <c r="D135" s="104"/>
      <c r="E135" s="105"/>
      <c r="F135" s="66" t="str">
        <f>IF(E135="","",C135*E135)</f>
        <v/>
      </c>
      <c r="G135" s="73" t="s">
        <v>67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1:42" s="1" customFormat="1" ht="14.25" customHeight="1" x14ac:dyDescent="0.2">
      <c r="A136" s="193"/>
      <c r="B136" s="194"/>
      <c r="C136" s="74"/>
      <c r="D136" s="75"/>
      <c r="E136" s="74"/>
      <c r="F136" s="74"/>
      <c r="G136" s="76" t="s">
        <v>66</v>
      </c>
      <c r="H136" s="47" t="str">
        <f>IF(H135="","",E135*H135)</f>
        <v/>
      </c>
      <c r="I136" s="47" t="str">
        <f>IF(I135="","",E135*I135)</f>
        <v/>
      </c>
      <c r="J136" s="47" t="str">
        <f>IF(J135="","",E135*J135)</f>
        <v/>
      </c>
      <c r="K136" s="47" t="str">
        <f>IF(K135="","",E135*K135)</f>
        <v/>
      </c>
      <c r="L136" s="47" t="str">
        <f>IF(L135="","",E135*L135)</f>
        <v/>
      </c>
      <c r="M136" s="47" t="str">
        <f>IF(M135="","",E135*M135)</f>
        <v/>
      </c>
      <c r="N136" s="47" t="str">
        <f>IF(N135="","",E135*N135)</f>
        <v/>
      </c>
      <c r="O136" s="47" t="str">
        <f>IF(O135="","",E135*O135)</f>
        <v/>
      </c>
      <c r="P136" s="47" t="str">
        <f>IF(P135="","",E135*P135)</f>
        <v/>
      </c>
      <c r="Q136" s="47" t="str">
        <f>IF(Q135="","",E135*Q135)</f>
        <v/>
      </c>
      <c r="R136" s="47" t="str">
        <f>IF(R135="","",E135*R135)</f>
        <v/>
      </c>
      <c r="S136" s="47" t="str">
        <f>IF(S135="","",E135*S135)</f>
        <v/>
      </c>
      <c r="T136" s="47" t="str">
        <f>IF(T135="","",E135*T135)</f>
        <v/>
      </c>
      <c r="U136" s="47" t="str">
        <f>IF(U135="","",E135*U135)</f>
        <v/>
      </c>
      <c r="V136" s="47" t="str">
        <f>IF(V135="","",E135*V135)</f>
        <v/>
      </c>
      <c r="W136" s="47" t="str">
        <f>IF(W135="","",E135*W135)</f>
        <v/>
      </c>
      <c r="X136" s="47" t="str">
        <f>IF(X135="","",E135*X135)</f>
        <v/>
      </c>
      <c r="Z136" s="98" t="str">
        <f t="shared" ref="Z136:AP136" si="65">H136</f>
        <v/>
      </c>
      <c r="AA136" s="98" t="str">
        <f t="shared" si="65"/>
        <v/>
      </c>
      <c r="AB136" s="98" t="str">
        <f t="shared" si="65"/>
        <v/>
      </c>
      <c r="AC136" s="98" t="str">
        <f t="shared" si="65"/>
        <v/>
      </c>
      <c r="AD136" s="98" t="str">
        <f t="shared" si="65"/>
        <v/>
      </c>
      <c r="AE136" s="98" t="str">
        <f t="shared" si="65"/>
        <v/>
      </c>
      <c r="AF136" s="98" t="str">
        <f t="shared" si="65"/>
        <v/>
      </c>
      <c r="AG136" s="98" t="str">
        <f t="shared" si="65"/>
        <v/>
      </c>
      <c r="AH136" s="98" t="str">
        <f t="shared" si="65"/>
        <v/>
      </c>
      <c r="AI136" s="98" t="str">
        <f t="shared" si="65"/>
        <v/>
      </c>
      <c r="AJ136" s="98" t="str">
        <f t="shared" si="65"/>
        <v/>
      </c>
      <c r="AK136" s="98" t="str">
        <f t="shared" si="65"/>
        <v/>
      </c>
      <c r="AL136" s="98" t="str">
        <f t="shared" si="65"/>
        <v/>
      </c>
      <c r="AM136" s="98" t="str">
        <f t="shared" si="65"/>
        <v/>
      </c>
      <c r="AN136" s="98" t="str">
        <f t="shared" si="65"/>
        <v/>
      </c>
      <c r="AO136" s="98" t="str">
        <f t="shared" si="65"/>
        <v/>
      </c>
      <c r="AP136" s="98" t="str">
        <f t="shared" si="65"/>
        <v/>
      </c>
    </row>
    <row r="137" spans="1:42" s="1" customFormat="1" ht="14.25" customHeight="1" x14ac:dyDescent="0.2">
      <c r="A137" s="191"/>
      <c r="B137" s="192"/>
      <c r="C137" s="103"/>
      <c r="D137" s="104"/>
      <c r="E137" s="105"/>
      <c r="F137" s="66" t="str">
        <f>IF(E137="","",C137*E137)</f>
        <v/>
      </c>
      <c r="G137" s="73" t="s">
        <v>67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</row>
    <row r="138" spans="1:42" s="1" customFormat="1" ht="14.25" customHeight="1" x14ac:dyDescent="0.2">
      <c r="A138" s="193"/>
      <c r="B138" s="194"/>
      <c r="C138" s="74"/>
      <c r="D138" s="75"/>
      <c r="E138" s="74"/>
      <c r="F138" s="74"/>
      <c r="G138" s="76" t="s">
        <v>66</v>
      </c>
      <c r="H138" s="47" t="str">
        <f>IF(H137="","",E137*H137)</f>
        <v/>
      </c>
      <c r="I138" s="47" t="str">
        <f>IF(I137="","",E137*I137)</f>
        <v/>
      </c>
      <c r="J138" s="47" t="str">
        <f>IF(J137="","",E137*J137)</f>
        <v/>
      </c>
      <c r="K138" s="47" t="str">
        <f>IF(K137="","",E137*K137)</f>
        <v/>
      </c>
      <c r="L138" s="47" t="str">
        <f>IF(L137="","",E137*L137)</f>
        <v/>
      </c>
      <c r="M138" s="47" t="str">
        <f>IF(M137="","",E137*M137)</f>
        <v/>
      </c>
      <c r="N138" s="47" t="str">
        <f>IF(N137="","",E137*N137)</f>
        <v/>
      </c>
      <c r="O138" s="47" t="str">
        <f>IF(O137="","",E137*O137)</f>
        <v/>
      </c>
      <c r="P138" s="47" t="str">
        <f>IF(P137="","",E137*P137)</f>
        <v/>
      </c>
      <c r="Q138" s="47" t="str">
        <f>IF(Q137="","",E137*Q137)</f>
        <v/>
      </c>
      <c r="R138" s="47" t="str">
        <f>IF(R137="","",E137*R137)</f>
        <v/>
      </c>
      <c r="S138" s="47" t="str">
        <f>IF(S137="","",E137*S137)</f>
        <v/>
      </c>
      <c r="T138" s="47" t="str">
        <f>IF(T137="","",E137*T137)</f>
        <v/>
      </c>
      <c r="U138" s="47" t="str">
        <f>IF(U137="","",E137*U137)</f>
        <v/>
      </c>
      <c r="V138" s="47" t="str">
        <f>IF(V137="","",E137*V137)</f>
        <v/>
      </c>
      <c r="W138" s="47" t="str">
        <f>IF(W137="","",E137*W137)</f>
        <v/>
      </c>
      <c r="X138" s="47" t="str">
        <f>IF(X137="","",E137*X137)</f>
        <v/>
      </c>
      <c r="Z138" s="98" t="str">
        <f t="shared" ref="Z138:AP138" si="66">H138</f>
        <v/>
      </c>
      <c r="AA138" s="98" t="str">
        <f t="shared" si="66"/>
        <v/>
      </c>
      <c r="AB138" s="98" t="str">
        <f t="shared" si="66"/>
        <v/>
      </c>
      <c r="AC138" s="98" t="str">
        <f t="shared" si="66"/>
        <v/>
      </c>
      <c r="AD138" s="98" t="str">
        <f t="shared" si="66"/>
        <v/>
      </c>
      <c r="AE138" s="98" t="str">
        <f t="shared" si="66"/>
        <v/>
      </c>
      <c r="AF138" s="98" t="str">
        <f t="shared" si="66"/>
        <v/>
      </c>
      <c r="AG138" s="98" t="str">
        <f t="shared" si="66"/>
        <v/>
      </c>
      <c r="AH138" s="98" t="str">
        <f t="shared" si="66"/>
        <v/>
      </c>
      <c r="AI138" s="98" t="str">
        <f t="shared" si="66"/>
        <v/>
      </c>
      <c r="AJ138" s="98" t="str">
        <f t="shared" si="66"/>
        <v/>
      </c>
      <c r="AK138" s="98" t="str">
        <f t="shared" si="66"/>
        <v/>
      </c>
      <c r="AL138" s="98" t="str">
        <f t="shared" si="66"/>
        <v/>
      </c>
      <c r="AM138" s="98" t="str">
        <f t="shared" si="66"/>
        <v/>
      </c>
      <c r="AN138" s="98" t="str">
        <f t="shared" si="66"/>
        <v/>
      </c>
      <c r="AO138" s="98" t="str">
        <f t="shared" si="66"/>
        <v/>
      </c>
      <c r="AP138" s="98" t="str">
        <f t="shared" si="66"/>
        <v/>
      </c>
    </row>
    <row r="139" spans="1:42" s="1" customFormat="1" ht="14.25" customHeight="1" x14ac:dyDescent="0.2">
      <c r="A139" s="191"/>
      <c r="B139" s="192"/>
      <c r="C139" s="103"/>
      <c r="D139" s="104"/>
      <c r="E139" s="105"/>
      <c r="F139" s="66" t="str">
        <f>IF(E139="","",C139*E139)</f>
        <v/>
      </c>
      <c r="G139" s="73" t="s">
        <v>67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</row>
    <row r="140" spans="1:42" s="1" customFormat="1" ht="14.25" customHeight="1" x14ac:dyDescent="0.2">
      <c r="A140" s="193"/>
      <c r="B140" s="194"/>
      <c r="C140" s="74"/>
      <c r="D140" s="75"/>
      <c r="E140" s="74"/>
      <c r="F140" s="74"/>
      <c r="G140" s="76" t="s">
        <v>66</v>
      </c>
      <c r="H140" s="47" t="str">
        <f>IF(H139="","",E139*H139)</f>
        <v/>
      </c>
      <c r="I140" s="47" t="str">
        <f>IF(I139="","",E139*I139)</f>
        <v/>
      </c>
      <c r="J140" s="47" t="str">
        <f>IF(J139="","",E139*J139)</f>
        <v/>
      </c>
      <c r="K140" s="47" t="str">
        <f>IF(K139="","",E139*K139)</f>
        <v/>
      </c>
      <c r="L140" s="47" t="str">
        <f>IF(L139="","",E139*L139)</f>
        <v/>
      </c>
      <c r="M140" s="47" t="str">
        <f>IF(M139="","",E139*M139)</f>
        <v/>
      </c>
      <c r="N140" s="47" t="str">
        <f>IF(N139="","",E139*N139)</f>
        <v/>
      </c>
      <c r="O140" s="47" t="str">
        <f>IF(O139="","",E139*O139)</f>
        <v/>
      </c>
      <c r="P140" s="47" t="str">
        <f>IF(P139="","",E139*P139)</f>
        <v/>
      </c>
      <c r="Q140" s="47" t="str">
        <f>IF(Q139="","",E139*Q139)</f>
        <v/>
      </c>
      <c r="R140" s="47" t="str">
        <f>IF(R139="","",E139*R139)</f>
        <v/>
      </c>
      <c r="S140" s="47" t="str">
        <f>IF(S139="","",E139*S139)</f>
        <v/>
      </c>
      <c r="T140" s="47" t="str">
        <f>IF(T139="","",E139*T139)</f>
        <v/>
      </c>
      <c r="U140" s="47" t="str">
        <f>IF(U139="","",E139*U139)</f>
        <v/>
      </c>
      <c r="V140" s="47" t="str">
        <f>IF(V139="","",E139*V139)</f>
        <v/>
      </c>
      <c r="W140" s="47" t="str">
        <f>IF(W139="","",E139*W139)</f>
        <v/>
      </c>
      <c r="X140" s="47" t="str">
        <f>IF(X139="","",E139*X139)</f>
        <v/>
      </c>
      <c r="Z140" s="98" t="str">
        <f t="shared" ref="Z140:AP140" si="67">H140</f>
        <v/>
      </c>
      <c r="AA140" s="98" t="str">
        <f t="shared" si="67"/>
        <v/>
      </c>
      <c r="AB140" s="98" t="str">
        <f t="shared" si="67"/>
        <v/>
      </c>
      <c r="AC140" s="98" t="str">
        <f t="shared" si="67"/>
        <v/>
      </c>
      <c r="AD140" s="98" t="str">
        <f t="shared" si="67"/>
        <v/>
      </c>
      <c r="AE140" s="98" t="str">
        <f t="shared" si="67"/>
        <v/>
      </c>
      <c r="AF140" s="98" t="str">
        <f t="shared" si="67"/>
        <v/>
      </c>
      <c r="AG140" s="98" t="str">
        <f t="shared" si="67"/>
        <v/>
      </c>
      <c r="AH140" s="98" t="str">
        <f t="shared" si="67"/>
        <v/>
      </c>
      <c r="AI140" s="98" t="str">
        <f t="shared" si="67"/>
        <v/>
      </c>
      <c r="AJ140" s="98" t="str">
        <f t="shared" si="67"/>
        <v/>
      </c>
      <c r="AK140" s="98" t="str">
        <f t="shared" si="67"/>
        <v/>
      </c>
      <c r="AL140" s="98" t="str">
        <f t="shared" si="67"/>
        <v/>
      </c>
      <c r="AM140" s="98" t="str">
        <f t="shared" si="67"/>
        <v/>
      </c>
      <c r="AN140" s="98" t="str">
        <f t="shared" si="67"/>
        <v/>
      </c>
      <c r="AO140" s="98" t="str">
        <f t="shared" si="67"/>
        <v/>
      </c>
      <c r="AP140" s="98" t="str">
        <f t="shared" si="67"/>
        <v/>
      </c>
    </row>
    <row r="141" spans="1:42" s="1" customFormat="1" ht="14.25" customHeight="1" x14ac:dyDescent="0.2">
      <c r="A141" s="191"/>
      <c r="B141" s="192"/>
      <c r="C141" s="103"/>
      <c r="D141" s="104"/>
      <c r="E141" s="105"/>
      <c r="F141" s="66" t="str">
        <f>IF(E141="","",C141*E141)</f>
        <v/>
      </c>
      <c r="G141" s="73" t="s">
        <v>67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</row>
    <row r="142" spans="1:42" s="1" customFormat="1" ht="14.25" customHeight="1" x14ac:dyDescent="0.2">
      <c r="A142" s="193"/>
      <c r="B142" s="194"/>
      <c r="C142" s="74"/>
      <c r="D142" s="75"/>
      <c r="E142" s="74"/>
      <c r="F142" s="74"/>
      <c r="G142" s="76" t="s">
        <v>66</v>
      </c>
      <c r="H142" s="47" t="str">
        <f>IF(H141="","",E141*H141)</f>
        <v/>
      </c>
      <c r="I142" s="47" t="str">
        <f>IF(I141="","",E141*I141)</f>
        <v/>
      </c>
      <c r="J142" s="47" t="str">
        <f>IF(J141="","",E141*J141)</f>
        <v/>
      </c>
      <c r="K142" s="47" t="str">
        <f>IF(K141="","",E141*K141)</f>
        <v/>
      </c>
      <c r="L142" s="47" t="str">
        <f>IF(L141="","",E141*L141)</f>
        <v/>
      </c>
      <c r="M142" s="47" t="str">
        <f>IF(M141="","",E141*M141)</f>
        <v/>
      </c>
      <c r="N142" s="47" t="str">
        <f>IF(N141="","",E141*N141)</f>
        <v/>
      </c>
      <c r="O142" s="47" t="str">
        <f>IF(O141="","",E141*O141)</f>
        <v/>
      </c>
      <c r="P142" s="47" t="str">
        <f>IF(P141="","",E141*P141)</f>
        <v/>
      </c>
      <c r="Q142" s="47" t="str">
        <f>IF(Q141="","",E141*Q141)</f>
        <v/>
      </c>
      <c r="R142" s="47" t="str">
        <f>IF(R141="","",E141*R141)</f>
        <v/>
      </c>
      <c r="S142" s="47" t="str">
        <f>IF(S141="","",E141*S141)</f>
        <v/>
      </c>
      <c r="T142" s="47" t="str">
        <f>IF(T141="","",E141*T141)</f>
        <v/>
      </c>
      <c r="U142" s="47" t="str">
        <f>IF(U141="","",E141*U141)</f>
        <v/>
      </c>
      <c r="V142" s="47" t="str">
        <f>IF(V141="","",E141*V141)</f>
        <v/>
      </c>
      <c r="W142" s="47" t="str">
        <f>IF(W141="","",E141*W141)</f>
        <v/>
      </c>
      <c r="X142" s="47" t="str">
        <f>IF(X141="","",E141*X141)</f>
        <v/>
      </c>
      <c r="Z142" s="98" t="str">
        <f t="shared" ref="Z142:AP142" si="68">H142</f>
        <v/>
      </c>
      <c r="AA142" s="98" t="str">
        <f t="shared" si="68"/>
        <v/>
      </c>
      <c r="AB142" s="98" t="str">
        <f t="shared" si="68"/>
        <v/>
      </c>
      <c r="AC142" s="98" t="str">
        <f t="shared" si="68"/>
        <v/>
      </c>
      <c r="AD142" s="98" t="str">
        <f t="shared" si="68"/>
        <v/>
      </c>
      <c r="AE142" s="98" t="str">
        <f t="shared" si="68"/>
        <v/>
      </c>
      <c r="AF142" s="98" t="str">
        <f t="shared" si="68"/>
        <v/>
      </c>
      <c r="AG142" s="98" t="str">
        <f t="shared" si="68"/>
        <v/>
      </c>
      <c r="AH142" s="98" t="str">
        <f t="shared" si="68"/>
        <v/>
      </c>
      <c r="AI142" s="98" t="str">
        <f t="shared" si="68"/>
        <v/>
      </c>
      <c r="AJ142" s="98" t="str">
        <f t="shared" si="68"/>
        <v/>
      </c>
      <c r="AK142" s="98" t="str">
        <f t="shared" si="68"/>
        <v/>
      </c>
      <c r="AL142" s="98" t="str">
        <f t="shared" si="68"/>
        <v/>
      </c>
      <c r="AM142" s="98" t="str">
        <f t="shared" si="68"/>
        <v/>
      </c>
      <c r="AN142" s="98" t="str">
        <f t="shared" si="68"/>
        <v/>
      </c>
      <c r="AO142" s="98" t="str">
        <f t="shared" si="68"/>
        <v/>
      </c>
      <c r="AP142" s="98" t="str">
        <f t="shared" si="68"/>
        <v/>
      </c>
    </row>
    <row r="143" spans="1:42" s="1" customFormat="1" ht="14.25" customHeight="1" x14ac:dyDescent="0.2">
      <c r="A143" s="191"/>
      <c r="B143" s="192"/>
      <c r="C143" s="103"/>
      <c r="D143" s="104"/>
      <c r="E143" s="105"/>
      <c r="F143" s="66" t="str">
        <f>IF(E143="","",C143*E143)</f>
        <v/>
      </c>
      <c r="G143" s="108" t="s">
        <v>67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</row>
    <row r="144" spans="1:42" s="1" customFormat="1" ht="14.25" customHeight="1" x14ac:dyDescent="0.2">
      <c r="A144" s="193"/>
      <c r="B144" s="194"/>
      <c r="C144" s="74"/>
      <c r="D144" s="75"/>
      <c r="E144" s="74"/>
      <c r="F144" s="74"/>
      <c r="G144" s="109" t="s">
        <v>66</v>
      </c>
      <c r="H144" s="47" t="str">
        <f>IF(H143="","",E143*H143)</f>
        <v/>
      </c>
      <c r="I144" s="47" t="str">
        <f>IF(I143="","",E143*I143)</f>
        <v/>
      </c>
      <c r="J144" s="47" t="str">
        <f>IF(J143="","",E143*J143)</f>
        <v/>
      </c>
      <c r="K144" s="47" t="str">
        <f>IF(K143="","",E143*K143)</f>
        <v/>
      </c>
      <c r="L144" s="47" t="str">
        <f>IF(L143="","",E143*L143)</f>
        <v/>
      </c>
      <c r="M144" s="47" t="str">
        <f>IF(M143="","",E143*M143)</f>
        <v/>
      </c>
      <c r="N144" s="47" t="str">
        <f>IF(N143="","",E143*N143)</f>
        <v/>
      </c>
      <c r="O144" s="47" t="str">
        <f>IF(O143="","",E143*O143)</f>
        <v/>
      </c>
      <c r="P144" s="47" t="str">
        <f>IF(P143="","",E143*P143)</f>
        <v/>
      </c>
      <c r="Q144" s="47" t="str">
        <f>IF(Q143="","",E143*Q143)</f>
        <v/>
      </c>
      <c r="R144" s="47" t="str">
        <f>IF(R143="","",E143*R143)</f>
        <v/>
      </c>
      <c r="S144" s="47" t="str">
        <f>IF(S143="","",E143*S143)</f>
        <v/>
      </c>
      <c r="T144" s="47" t="str">
        <f>IF(T143="","",E143*T143)</f>
        <v/>
      </c>
      <c r="U144" s="47" t="str">
        <f>IF(U143="","",E143*U143)</f>
        <v/>
      </c>
      <c r="V144" s="47" t="str">
        <f>IF(V143="","",E143*V143)</f>
        <v/>
      </c>
      <c r="W144" s="47" t="str">
        <f>IF(W143="","",E143*W143)</f>
        <v/>
      </c>
      <c r="X144" s="47" t="str">
        <f>IF(X143="","",E143*X143)</f>
        <v/>
      </c>
      <c r="Z144" s="98" t="str">
        <f t="shared" ref="Z144:AP144" si="69">H144</f>
        <v/>
      </c>
      <c r="AA144" s="98" t="str">
        <f t="shared" si="69"/>
        <v/>
      </c>
      <c r="AB144" s="98" t="str">
        <f t="shared" si="69"/>
        <v/>
      </c>
      <c r="AC144" s="98" t="str">
        <f t="shared" si="69"/>
        <v/>
      </c>
      <c r="AD144" s="98" t="str">
        <f t="shared" si="69"/>
        <v/>
      </c>
      <c r="AE144" s="98" t="str">
        <f t="shared" si="69"/>
        <v/>
      </c>
      <c r="AF144" s="98" t="str">
        <f t="shared" si="69"/>
        <v/>
      </c>
      <c r="AG144" s="98" t="str">
        <f t="shared" si="69"/>
        <v/>
      </c>
      <c r="AH144" s="98" t="str">
        <f t="shared" si="69"/>
        <v/>
      </c>
      <c r="AI144" s="98" t="str">
        <f t="shared" si="69"/>
        <v/>
      </c>
      <c r="AJ144" s="98" t="str">
        <f t="shared" si="69"/>
        <v/>
      </c>
      <c r="AK144" s="98" t="str">
        <f t="shared" si="69"/>
        <v/>
      </c>
      <c r="AL144" s="98" t="str">
        <f t="shared" si="69"/>
        <v/>
      </c>
      <c r="AM144" s="98" t="str">
        <f t="shared" si="69"/>
        <v/>
      </c>
      <c r="AN144" s="98" t="str">
        <f t="shared" si="69"/>
        <v/>
      </c>
      <c r="AO144" s="98" t="str">
        <f t="shared" si="69"/>
        <v/>
      </c>
      <c r="AP144" s="98" t="str">
        <f t="shared" si="69"/>
        <v/>
      </c>
    </row>
    <row r="145" spans="1:42" s="1" customFormat="1" ht="14.25" customHeight="1" x14ac:dyDescent="0.2">
      <c r="A145" s="191"/>
      <c r="B145" s="192"/>
      <c r="C145" s="103"/>
      <c r="D145" s="104"/>
      <c r="E145" s="105"/>
      <c r="F145" s="66" t="str">
        <f>IF(E145="","",C145*E145)</f>
        <v/>
      </c>
      <c r="G145" s="73" t="s">
        <v>67</v>
      </c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</row>
    <row r="146" spans="1:42" s="1" customFormat="1" ht="14.25" customHeight="1" x14ac:dyDescent="0.2">
      <c r="A146" s="193"/>
      <c r="B146" s="194"/>
      <c r="C146" s="74"/>
      <c r="D146" s="75"/>
      <c r="E146" s="74"/>
      <c r="F146" s="74"/>
      <c r="G146" s="76" t="s">
        <v>66</v>
      </c>
      <c r="H146" s="47" t="str">
        <f>IF(H145="","",E145*H145)</f>
        <v/>
      </c>
      <c r="I146" s="47" t="str">
        <f>IF(I145="","",E145*I145)</f>
        <v/>
      </c>
      <c r="J146" s="47" t="str">
        <f>IF(J145="","",E145*J145)</f>
        <v/>
      </c>
      <c r="K146" s="47" t="str">
        <f>IF(K145="","",E145*K145)</f>
        <v/>
      </c>
      <c r="L146" s="47" t="str">
        <f>IF(L145="","",E145*L145)</f>
        <v/>
      </c>
      <c r="M146" s="47" t="str">
        <f>IF(M145="","",E145*M145)</f>
        <v/>
      </c>
      <c r="N146" s="47" t="str">
        <f>IF(N145="","",E145*N145)</f>
        <v/>
      </c>
      <c r="O146" s="47" t="str">
        <f>IF(O145="","",E145*O145)</f>
        <v/>
      </c>
      <c r="P146" s="47" t="str">
        <f>IF(P145="","",E145*P145)</f>
        <v/>
      </c>
      <c r="Q146" s="47" t="str">
        <f>IF(Q145="","",E145*Q145)</f>
        <v/>
      </c>
      <c r="R146" s="47" t="str">
        <f>IF(R145="","",E145*R145)</f>
        <v/>
      </c>
      <c r="S146" s="47" t="str">
        <f>IF(S145="","",E145*S145)</f>
        <v/>
      </c>
      <c r="T146" s="47" t="str">
        <f>IF(T145="","",E145*T145)</f>
        <v/>
      </c>
      <c r="U146" s="47" t="str">
        <f>IF(U145="","",E145*U145)</f>
        <v/>
      </c>
      <c r="V146" s="47" t="str">
        <f>IF(V145="","",E145*V145)</f>
        <v/>
      </c>
      <c r="W146" s="47" t="str">
        <f>IF(W145="","",E145*W145)</f>
        <v/>
      </c>
      <c r="X146" s="47" t="str">
        <f>IF(X145="","",E145*X145)</f>
        <v/>
      </c>
      <c r="Z146" s="98" t="str">
        <f t="shared" ref="Z146:AP146" si="70">H146</f>
        <v/>
      </c>
      <c r="AA146" s="98" t="str">
        <f t="shared" si="70"/>
        <v/>
      </c>
      <c r="AB146" s="98" t="str">
        <f t="shared" si="70"/>
        <v/>
      </c>
      <c r="AC146" s="98" t="str">
        <f t="shared" si="70"/>
        <v/>
      </c>
      <c r="AD146" s="98" t="str">
        <f t="shared" si="70"/>
        <v/>
      </c>
      <c r="AE146" s="98" t="str">
        <f t="shared" si="70"/>
        <v/>
      </c>
      <c r="AF146" s="98" t="str">
        <f t="shared" si="70"/>
        <v/>
      </c>
      <c r="AG146" s="98" t="str">
        <f t="shared" si="70"/>
        <v/>
      </c>
      <c r="AH146" s="98" t="str">
        <f t="shared" si="70"/>
        <v/>
      </c>
      <c r="AI146" s="98" t="str">
        <f t="shared" si="70"/>
        <v/>
      </c>
      <c r="AJ146" s="98" t="str">
        <f t="shared" si="70"/>
        <v/>
      </c>
      <c r="AK146" s="98" t="str">
        <f t="shared" si="70"/>
        <v/>
      </c>
      <c r="AL146" s="98" t="str">
        <f t="shared" si="70"/>
        <v/>
      </c>
      <c r="AM146" s="98" t="str">
        <f t="shared" si="70"/>
        <v/>
      </c>
      <c r="AN146" s="98" t="str">
        <f t="shared" si="70"/>
        <v/>
      </c>
      <c r="AO146" s="98" t="str">
        <f t="shared" si="70"/>
        <v/>
      </c>
      <c r="AP146" s="98" t="str">
        <f t="shared" si="70"/>
        <v/>
      </c>
    </row>
    <row r="147" spans="1:42" s="1" customFormat="1" ht="14.25" customHeight="1" x14ac:dyDescent="0.2">
      <c r="A147" s="191"/>
      <c r="B147" s="192"/>
      <c r="C147" s="103"/>
      <c r="D147" s="104"/>
      <c r="E147" s="105"/>
      <c r="F147" s="66" t="str">
        <f>IF(E147="","",C147*E147)</f>
        <v/>
      </c>
      <c r="G147" s="73" t="s">
        <v>67</v>
      </c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</row>
    <row r="148" spans="1:42" s="1" customFormat="1" ht="14.25" customHeight="1" x14ac:dyDescent="0.2">
      <c r="A148" s="193"/>
      <c r="B148" s="194"/>
      <c r="C148" s="74"/>
      <c r="D148" s="75"/>
      <c r="E148" s="74"/>
      <c r="F148" s="74"/>
      <c r="G148" s="76" t="s">
        <v>66</v>
      </c>
      <c r="H148" s="47" t="str">
        <f>IF(H147="","",E147*H147)</f>
        <v/>
      </c>
      <c r="I148" s="47" t="str">
        <f>IF(I147="","",E147*I147)</f>
        <v/>
      </c>
      <c r="J148" s="47" t="str">
        <f>IF(J147="","",E147*J147)</f>
        <v/>
      </c>
      <c r="K148" s="47" t="str">
        <f>IF(K147="","",E147*K147)</f>
        <v/>
      </c>
      <c r="L148" s="47" t="str">
        <f>IF(L147="","",E147*L147)</f>
        <v/>
      </c>
      <c r="M148" s="47" t="str">
        <f>IF(M147="","",E147*M147)</f>
        <v/>
      </c>
      <c r="N148" s="47" t="str">
        <f>IF(N147="","",E147*N147)</f>
        <v/>
      </c>
      <c r="O148" s="47" t="str">
        <f>IF(O147="","",E147*O147)</f>
        <v/>
      </c>
      <c r="P148" s="47" t="str">
        <f>IF(P147="","",E147*P147)</f>
        <v/>
      </c>
      <c r="Q148" s="47" t="str">
        <f>IF(Q147="","",E147*Q147)</f>
        <v/>
      </c>
      <c r="R148" s="47" t="str">
        <f>IF(R147="","",E147*R147)</f>
        <v/>
      </c>
      <c r="S148" s="47" t="str">
        <f>IF(S147="","",E147*S147)</f>
        <v/>
      </c>
      <c r="T148" s="47" t="str">
        <f>IF(T147="","",E147*T147)</f>
        <v/>
      </c>
      <c r="U148" s="47" t="str">
        <f>IF(U147="","",E147*U147)</f>
        <v/>
      </c>
      <c r="V148" s="47" t="str">
        <f>IF(V147="","",E147*V147)</f>
        <v/>
      </c>
      <c r="W148" s="47" t="str">
        <f>IF(W147="","",E147*W147)</f>
        <v/>
      </c>
      <c r="X148" s="47" t="str">
        <f>IF(X147="","",E147*X147)</f>
        <v/>
      </c>
      <c r="Z148" s="98" t="str">
        <f t="shared" ref="Z148:AP148" si="71">H148</f>
        <v/>
      </c>
      <c r="AA148" s="98" t="str">
        <f t="shared" si="71"/>
        <v/>
      </c>
      <c r="AB148" s="98" t="str">
        <f t="shared" si="71"/>
        <v/>
      </c>
      <c r="AC148" s="98" t="str">
        <f t="shared" si="71"/>
        <v/>
      </c>
      <c r="AD148" s="98" t="str">
        <f t="shared" si="71"/>
        <v/>
      </c>
      <c r="AE148" s="98" t="str">
        <f t="shared" si="71"/>
        <v/>
      </c>
      <c r="AF148" s="98" t="str">
        <f t="shared" si="71"/>
        <v/>
      </c>
      <c r="AG148" s="98" t="str">
        <f t="shared" si="71"/>
        <v/>
      </c>
      <c r="AH148" s="98" t="str">
        <f t="shared" si="71"/>
        <v/>
      </c>
      <c r="AI148" s="98" t="str">
        <f t="shared" si="71"/>
        <v/>
      </c>
      <c r="AJ148" s="98" t="str">
        <f t="shared" si="71"/>
        <v/>
      </c>
      <c r="AK148" s="98" t="str">
        <f t="shared" si="71"/>
        <v/>
      </c>
      <c r="AL148" s="98" t="str">
        <f t="shared" si="71"/>
        <v/>
      </c>
      <c r="AM148" s="98" t="str">
        <f t="shared" si="71"/>
        <v/>
      </c>
      <c r="AN148" s="98" t="str">
        <f t="shared" si="71"/>
        <v/>
      </c>
      <c r="AO148" s="98" t="str">
        <f t="shared" si="71"/>
        <v/>
      </c>
      <c r="AP148" s="98" t="str">
        <f t="shared" si="71"/>
        <v/>
      </c>
    </row>
    <row r="149" spans="1:42" s="1" customFormat="1" ht="14.25" customHeight="1" x14ac:dyDescent="0.2">
      <c r="A149" s="191"/>
      <c r="B149" s="192"/>
      <c r="C149" s="103"/>
      <c r="D149" s="104"/>
      <c r="E149" s="105"/>
      <c r="F149" s="66" t="str">
        <f>IF(E149="","",C149*E149)</f>
        <v/>
      </c>
      <c r="G149" s="73" t="s">
        <v>67</v>
      </c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</row>
    <row r="150" spans="1:42" s="1" customFormat="1" ht="14.25" customHeight="1" x14ac:dyDescent="0.2">
      <c r="A150" s="193"/>
      <c r="B150" s="194"/>
      <c r="C150" s="74"/>
      <c r="D150" s="75"/>
      <c r="E150" s="74"/>
      <c r="F150" s="74"/>
      <c r="G150" s="76" t="s">
        <v>66</v>
      </c>
      <c r="H150" s="47" t="str">
        <f>IF(H149="","",E149*H149)</f>
        <v/>
      </c>
      <c r="I150" s="47" t="str">
        <f>IF(I149="","",E149*I149)</f>
        <v/>
      </c>
      <c r="J150" s="47" t="str">
        <f>IF(J149="","",E149*J149)</f>
        <v/>
      </c>
      <c r="K150" s="47" t="str">
        <f>IF(K149="","",E149*K149)</f>
        <v/>
      </c>
      <c r="L150" s="47" t="str">
        <f>IF(L149="","",E149*L149)</f>
        <v/>
      </c>
      <c r="M150" s="47" t="str">
        <f>IF(M149="","",E149*M149)</f>
        <v/>
      </c>
      <c r="N150" s="47" t="str">
        <f>IF(N149="","",E149*N149)</f>
        <v/>
      </c>
      <c r="O150" s="47" t="str">
        <f>IF(O149="","",E149*O149)</f>
        <v/>
      </c>
      <c r="P150" s="47" t="str">
        <f>IF(P149="","",E149*P149)</f>
        <v/>
      </c>
      <c r="Q150" s="47" t="str">
        <f>IF(Q149="","",E149*Q149)</f>
        <v/>
      </c>
      <c r="R150" s="47" t="str">
        <f>IF(R149="","",E149*R149)</f>
        <v/>
      </c>
      <c r="S150" s="47" t="str">
        <f>IF(S149="","",E149*S149)</f>
        <v/>
      </c>
      <c r="T150" s="47" t="str">
        <f>IF(T149="","",E149*T149)</f>
        <v/>
      </c>
      <c r="U150" s="47" t="str">
        <f>IF(U149="","",E149*U149)</f>
        <v/>
      </c>
      <c r="V150" s="47" t="str">
        <f>IF(V149="","",E149*V149)</f>
        <v/>
      </c>
      <c r="W150" s="47" t="str">
        <f>IF(W149="","",E149*W149)</f>
        <v/>
      </c>
      <c r="X150" s="47" t="str">
        <f>IF(X149="","",E149*X149)</f>
        <v/>
      </c>
      <c r="Z150" s="98" t="str">
        <f t="shared" ref="Z150:AP150" si="72">H150</f>
        <v/>
      </c>
      <c r="AA150" s="98" t="str">
        <f t="shared" si="72"/>
        <v/>
      </c>
      <c r="AB150" s="98" t="str">
        <f t="shared" si="72"/>
        <v/>
      </c>
      <c r="AC150" s="98" t="str">
        <f t="shared" si="72"/>
        <v/>
      </c>
      <c r="AD150" s="98" t="str">
        <f t="shared" si="72"/>
        <v/>
      </c>
      <c r="AE150" s="98" t="str">
        <f t="shared" si="72"/>
        <v/>
      </c>
      <c r="AF150" s="98" t="str">
        <f t="shared" si="72"/>
        <v/>
      </c>
      <c r="AG150" s="98" t="str">
        <f t="shared" si="72"/>
        <v/>
      </c>
      <c r="AH150" s="98" t="str">
        <f t="shared" si="72"/>
        <v/>
      </c>
      <c r="AI150" s="98" t="str">
        <f t="shared" si="72"/>
        <v/>
      </c>
      <c r="AJ150" s="98" t="str">
        <f t="shared" si="72"/>
        <v/>
      </c>
      <c r="AK150" s="98" t="str">
        <f t="shared" si="72"/>
        <v/>
      </c>
      <c r="AL150" s="98" t="str">
        <f t="shared" si="72"/>
        <v/>
      </c>
      <c r="AM150" s="98" t="str">
        <f t="shared" si="72"/>
        <v/>
      </c>
      <c r="AN150" s="98" t="str">
        <f t="shared" si="72"/>
        <v/>
      </c>
      <c r="AO150" s="98" t="str">
        <f t="shared" si="72"/>
        <v/>
      </c>
      <c r="AP150" s="98" t="str">
        <f t="shared" si="72"/>
        <v/>
      </c>
    </row>
    <row r="151" spans="1:42" s="1" customFormat="1" ht="14.25" customHeight="1" x14ac:dyDescent="0.2">
      <c r="A151" s="191"/>
      <c r="B151" s="192"/>
      <c r="C151" s="103"/>
      <c r="D151" s="104"/>
      <c r="E151" s="105"/>
      <c r="F151" s="66" t="str">
        <f>IF(E151="","",C151*E151)</f>
        <v/>
      </c>
      <c r="G151" s="73" t="s">
        <v>67</v>
      </c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</row>
    <row r="152" spans="1:42" s="1" customFormat="1" ht="14.25" customHeight="1" x14ac:dyDescent="0.2">
      <c r="A152" s="193"/>
      <c r="B152" s="194"/>
      <c r="C152" s="74"/>
      <c r="D152" s="75"/>
      <c r="E152" s="74"/>
      <c r="F152" s="74"/>
      <c r="G152" s="76" t="s">
        <v>66</v>
      </c>
      <c r="H152" s="47" t="str">
        <f>IF(H151="","",E151*H151)</f>
        <v/>
      </c>
      <c r="I152" s="47" t="str">
        <f>IF(I151="","",E151*I151)</f>
        <v/>
      </c>
      <c r="J152" s="47" t="str">
        <f>IF(J151="","",E151*J151)</f>
        <v/>
      </c>
      <c r="K152" s="47" t="str">
        <f>IF(K151="","",E151*K151)</f>
        <v/>
      </c>
      <c r="L152" s="47" t="str">
        <f>IF(L151="","",E151*L151)</f>
        <v/>
      </c>
      <c r="M152" s="47" t="str">
        <f>IF(M151="","",E151*M151)</f>
        <v/>
      </c>
      <c r="N152" s="47" t="str">
        <f>IF(N151="","",E151*N151)</f>
        <v/>
      </c>
      <c r="O152" s="47" t="str">
        <f>IF(O151="","",E151*O151)</f>
        <v/>
      </c>
      <c r="P152" s="47" t="str">
        <f>IF(P151="","",E151*P151)</f>
        <v/>
      </c>
      <c r="Q152" s="47" t="str">
        <f>IF(Q151="","",E151*Q151)</f>
        <v/>
      </c>
      <c r="R152" s="47" t="str">
        <f>IF(R151="","",E151*R151)</f>
        <v/>
      </c>
      <c r="S152" s="47" t="str">
        <f>IF(S151="","",E151*S151)</f>
        <v/>
      </c>
      <c r="T152" s="47" t="str">
        <f>IF(T151="","",E151*T151)</f>
        <v/>
      </c>
      <c r="U152" s="47" t="str">
        <f>IF(U151="","",E151*U151)</f>
        <v/>
      </c>
      <c r="V152" s="47" t="str">
        <f>IF(V151="","",E151*V151)</f>
        <v/>
      </c>
      <c r="W152" s="47" t="str">
        <f>IF(W151="","",E151*W151)</f>
        <v/>
      </c>
      <c r="X152" s="47" t="str">
        <f>IF(X151="","",E151*X151)</f>
        <v/>
      </c>
      <c r="Z152" s="98" t="str">
        <f t="shared" ref="Z152:AP152" si="73">H152</f>
        <v/>
      </c>
      <c r="AA152" s="98" t="str">
        <f t="shared" si="73"/>
        <v/>
      </c>
      <c r="AB152" s="98" t="str">
        <f t="shared" si="73"/>
        <v/>
      </c>
      <c r="AC152" s="98" t="str">
        <f t="shared" si="73"/>
        <v/>
      </c>
      <c r="AD152" s="98" t="str">
        <f t="shared" si="73"/>
        <v/>
      </c>
      <c r="AE152" s="98" t="str">
        <f t="shared" si="73"/>
        <v/>
      </c>
      <c r="AF152" s="98" t="str">
        <f t="shared" si="73"/>
        <v/>
      </c>
      <c r="AG152" s="98" t="str">
        <f t="shared" si="73"/>
        <v/>
      </c>
      <c r="AH152" s="98" t="str">
        <f t="shared" si="73"/>
        <v/>
      </c>
      <c r="AI152" s="98" t="str">
        <f t="shared" si="73"/>
        <v/>
      </c>
      <c r="AJ152" s="98" t="str">
        <f t="shared" si="73"/>
        <v/>
      </c>
      <c r="AK152" s="98" t="str">
        <f t="shared" si="73"/>
        <v/>
      </c>
      <c r="AL152" s="98" t="str">
        <f t="shared" si="73"/>
        <v/>
      </c>
      <c r="AM152" s="98" t="str">
        <f t="shared" si="73"/>
        <v/>
      </c>
      <c r="AN152" s="98" t="str">
        <f t="shared" si="73"/>
        <v/>
      </c>
      <c r="AO152" s="98" t="str">
        <f t="shared" si="73"/>
        <v/>
      </c>
      <c r="AP152" s="98" t="str">
        <f t="shared" si="73"/>
        <v/>
      </c>
    </row>
    <row r="153" spans="1:42" s="1" customFormat="1" ht="14.25" customHeight="1" x14ac:dyDescent="0.2">
      <c r="A153" s="191"/>
      <c r="B153" s="192"/>
      <c r="C153" s="103"/>
      <c r="D153" s="104"/>
      <c r="E153" s="105"/>
      <c r="F153" s="66" t="str">
        <f>IF(E153="","",C153*E153)</f>
        <v/>
      </c>
      <c r="G153" s="73" t="s">
        <v>67</v>
      </c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</row>
    <row r="154" spans="1:42" s="1" customFormat="1" ht="14.25" customHeight="1" x14ac:dyDescent="0.2">
      <c r="A154" s="193"/>
      <c r="B154" s="194"/>
      <c r="C154" s="74"/>
      <c r="D154" s="75"/>
      <c r="E154" s="74"/>
      <c r="F154" s="74"/>
      <c r="G154" s="76" t="s">
        <v>66</v>
      </c>
      <c r="H154" s="47" t="str">
        <f>IF(H153="","",E153*H153)</f>
        <v/>
      </c>
      <c r="I154" s="47" t="str">
        <f>IF(I153="","",E153*I153)</f>
        <v/>
      </c>
      <c r="J154" s="47" t="str">
        <f>IF(J153="","",E153*J153)</f>
        <v/>
      </c>
      <c r="K154" s="47" t="str">
        <f>IF(K153="","",E153*K153)</f>
        <v/>
      </c>
      <c r="L154" s="47" t="str">
        <f>IF(L153="","",E153*L153)</f>
        <v/>
      </c>
      <c r="M154" s="47" t="str">
        <f>IF(M153="","",E153*M153)</f>
        <v/>
      </c>
      <c r="N154" s="47" t="str">
        <f>IF(N153="","",E153*N153)</f>
        <v/>
      </c>
      <c r="O154" s="47" t="str">
        <f>IF(O153="","",E153*O153)</f>
        <v/>
      </c>
      <c r="P154" s="47" t="str">
        <f>IF(P153="","",E153*P153)</f>
        <v/>
      </c>
      <c r="Q154" s="47" t="str">
        <f>IF(Q153="","",E153*Q153)</f>
        <v/>
      </c>
      <c r="R154" s="47" t="str">
        <f>IF(R153="","",E153*R153)</f>
        <v/>
      </c>
      <c r="S154" s="47" t="str">
        <f>IF(S153="","",E153*S153)</f>
        <v/>
      </c>
      <c r="T154" s="47" t="str">
        <f>IF(T153="","",E153*T153)</f>
        <v/>
      </c>
      <c r="U154" s="47" t="str">
        <f>IF(U153="","",E153*U153)</f>
        <v/>
      </c>
      <c r="V154" s="47" t="str">
        <f>IF(V153="","",E153*V153)</f>
        <v/>
      </c>
      <c r="W154" s="47" t="str">
        <f>IF(W153="","",E153*W153)</f>
        <v/>
      </c>
      <c r="X154" s="47" t="str">
        <f>IF(X153="","",E153*X153)</f>
        <v/>
      </c>
      <c r="Z154" s="98" t="str">
        <f t="shared" ref="Z154:AP154" si="74">H154</f>
        <v/>
      </c>
      <c r="AA154" s="98" t="str">
        <f t="shared" si="74"/>
        <v/>
      </c>
      <c r="AB154" s="98" t="str">
        <f t="shared" si="74"/>
        <v/>
      </c>
      <c r="AC154" s="98" t="str">
        <f t="shared" si="74"/>
        <v/>
      </c>
      <c r="AD154" s="98" t="str">
        <f t="shared" si="74"/>
        <v/>
      </c>
      <c r="AE154" s="98" t="str">
        <f t="shared" si="74"/>
        <v/>
      </c>
      <c r="AF154" s="98" t="str">
        <f t="shared" si="74"/>
        <v/>
      </c>
      <c r="AG154" s="98" t="str">
        <f t="shared" si="74"/>
        <v/>
      </c>
      <c r="AH154" s="98" t="str">
        <f t="shared" si="74"/>
        <v/>
      </c>
      <c r="AI154" s="98" t="str">
        <f t="shared" si="74"/>
        <v/>
      </c>
      <c r="AJ154" s="98" t="str">
        <f t="shared" si="74"/>
        <v/>
      </c>
      <c r="AK154" s="98" t="str">
        <f t="shared" si="74"/>
        <v/>
      </c>
      <c r="AL154" s="98" t="str">
        <f t="shared" si="74"/>
        <v/>
      </c>
      <c r="AM154" s="98" t="str">
        <f t="shared" si="74"/>
        <v/>
      </c>
      <c r="AN154" s="98" t="str">
        <f t="shared" si="74"/>
        <v/>
      </c>
      <c r="AO154" s="98" t="str">
        <f t="shared" si="74"/>
        <v/>
      </c>
      <c r="AP154" s="98" t="str">
        <f t="shared" si="74"/>
        <v/>
      </c>
    </row>
    <row r="155" spans="1:42" s="1" customFormat="1" ht="14.25" customHeight="1" x14ac:dyDescent="0.2">
      <c r="A155" s="191"/>
      <c r="B155" s="192"/>
      <c r="C155" s="103"/>
      <c r="D155" s="104"/>
      <c r="E155" s="105"/>
      <c r="F155" s="66" t="str">
        <f>IF(E155="","",C155*E155)</f>
        <v/>
      </c>
      <c r="G155" s="73" t="s">
        <v>67</v>
      </c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</row>
    <row r="156" spans="1:42" s="1" customFormat="1" ht="14.25" customHeight="1" x14ac:dyDescent="0.2">
      <c r="A156" s="193"/>
      <c r="B156" s="194"/>
      <c r="C156" s="74"/>
      <c r="D156" s="75"/>
      <c r="E156" s="74"/>
      <c r="F156" s="74"/>
      <c r="G156" s="76" t="s">
        <v>66</v>
      </c>
      <c r="H156" s="47" t="str">
        <f>IF(H155="","",E155*H155)</f>
        <v/>
      </c>
      <c r="I156" s="47" t="str">
        <f>IF(I155="","",E155*I155)</f>
        <v/>
      </c>
      <c r="J156" s="47" t="str">
        <f>IF(J155="","",E155*J155)</f>
        <v/>
      </c>
      <c r="K156" s="47" t="str">
        <f>IF(K155="","",E155*K155)</f>
        <v/>
      </c>
      <c r="L156" s="47" t="str">
        <f>IF(L155="","",E155*L155)</f>
        <v/>
      </c>
      <c r="M156" s="47" t="str">
        <f>IF(M155="","",E155*M155)</f>
        <v/>
      </c>
      <c r="N156" s="47" t="str">
        <f>IF(N155="","",E155*N155)</f>
        <v/>
      </c>
      <c r="O156" s="47" t="str">
        <f>IF(O155="","",E155*O155)</f>
        <v/>
      </c>
      <c r="P156" s="47" t="str">
        <f>IF(P155="","",E155*P155)</f>
        <v/>
      </c>
      <c r="Q156" s="47" t="str">
        <f>IF(Q155="","",E155*Q155)</f>
        <v/>
      </c>
      <c r="R156" s="47" t="str">
        <f>IF(R155="","",E155*R155)</f>
        <v/>
      </c>
      <c r="S156" s="47" t="str">
        <f>IF(S155="","",E155*S155)</f>
        <v/>
      </c>
      <c r="T156" s="47" t="str">
        <f>IF(T155="","",E155*T155)</f>
        <v/>
      </c>
      <c r="U156" s="47" t="str">
        <f>IF(U155="","",E155*U155)</f>
        <v/>
      </c>
      <c r="V156" s="47" t="str">
        <f>IF(V155="","",E155*V155)</f>
        <v/>
      </c>
      <c r="W156" s="47" t="str">
        <f>IF(W155="","",E155*W155)</f>
        <v/>
      </c>
      <c r="X156" s="47" t="str">
        <f>IF(X155="","",E155*X155)</f>
        <v/>
      </c>
      <c r="Z156" s="98" t="str">
        <f t="shared" ref="Z156:AP156" si="75">H156</f>
        <v/>
      </c>
      <c r="AA156" s="98" t="str">
        <f t="shared" si="75"/>
        <v/>
      </c>
      <c r="AB156" s="98" t="str">
        <f t="shared" si="75"/>
        <v/>
      </c>
      <c r="AC156" s="98" t="str">
        <f t="shared" si="75"/>
        <v/>
      </c>
      <c r="AD156" s="98" t="str">
        <f t="shared" si="75"/>
        <v/>
      </c>
      <c r="AE156" s="98" t="str">
        <f t="shared" si="75"/>
        <v/>
      </c>
      <c r="AF156" s="98" t="str">
        <f t="shared" si="75"/>
        <v/>
      </c>
      <c r="AG156" s="98" t="str">
        <f t="shared" si="75"/>
        <v/>
      </c>
      <c r="AH156" s="98" t="str">
        <f t="shared" si="75"/>
        <v/>
      </c>
      <c r="AI156" s="98" t="str">
        <f t="shared" si="75"/>
        <v/>
      </c>
      <c r="AJ156" s="98" t="str">
        <f t="shared" si="75"/>
        <v/>
      </c>
      <c r="AK156" s="98" t="str">
        <f t="shared" si="75"/>
        <v/>
      </c>
      <c r="AL156" s="98" t="str">
        <f t="shared" si="75"/>
        <v/>
      </c>
      <c r="AM156" s="98" t="str">
        <f t="shared" si="75"/>
        <v/>
      </c>
      <c r="AN156" s="98" t="str">
        <f t="shared" si="75"/>
        <v/>
      </c>
      <c r="AO156" s="98" t="str">
        <f t="shared" si="75"/>
        <v/>
      </c>
      <c r="AP156" s="98" t="str">
        <f t="shared" si="75"/>
        <v/>
      </c>
    </row>
    <row r="157" spans="1:42" s="1" customFormat="1" ht="14.25" customHeight="1" x14ac:dyDescent="0.2">
      <c r="A157" s="191"/>
      <c r="B157" s="192"/>
      <c r="C157" s="103"/>
      <c r="D157" s="104"/>
      <c r="E157" s="105"/>
      <c r="F157" s="66" t="str">
        <f>IF(E157="","",C157*E157)</f>
        <v/>
      </c>
      <c r="G157" s="73" t="s">
        <v>67</v>
      </c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</row>
    <row r="158" spans="1:42" s="1" customFormat="1" ht="14.25" customHeight="1" x14ac:dyDescent="0.2">
      <c r="A158" s="193"/>
      <c r="B158" s="194"/>
      <c r="C158" s="74"/>
      <c r="D158" s="75"/>
      <c r="E158" s="74"/>
      <c r="F158" s="74"/>
      <c r="G158" s="76" t="s">
        <v>66</v>
      </c>
      <c r="H158" s="47" t="str">
        <f>IF(H157="","",E157*H157)</f>
        <v/>
      </c>
      <c r="I158" s="47" t="str">
        <f>IF(I157="","",E157*I157)</f>
        <v/>
      </c>
      <c r="J158" s="47" t="str">
        <f>IF(J157="","",E157*J157)</f>
        <v/>
      </c>
      <c r="K158" s="47" t="str">
        <f>IF(K157="","",E157*K157)</f>
        <v/>
      </c>
      <c r="L158" s="47" t="str">
        <f>IF(L157="","",E157*L157)</f>
        <v/>
      </c>
      <c r="M158" s="47" t="str">
        <f>IF(M157="","",E157*M157)</f>
        <v/>
      </c>
      <c r="N158" s="47" t="str">
        <f>IF(N157="","",E157*N157)</f>
        <v/>
      </c>
      <c r="O158" s="47" t="str">
        <f>IF(O157="","",E157*O157)</f>
        <v/>
      </c>
      <c r="P158" s="47" t="str">
        <f>IF(P157="","",E157*P157)</f>
        <v/>
      </c>
      <c r="Q158" s="47" t="str">
        <f>IF(Q157="","",E157*Q157)</f>
        <v/>
      </c>
      <c r="R158" s="47" t="str">
        <f>IF(R157="","",E157*R157)</f>
        <v/>
      </c>
      <c r="S158" s="47" t="str">
        <f>IF(S157="","",E157*S157)</f>
        <v/>
      </c>
      <c r="T158" s="47" t="str">
        <f>IF(T157="","",E157*T157)</f>
        <v/>
      </c>
      <c r="U158" s="47" t="str">
        <f>IF(U157="","",E157*U157)</f>
        <v/>
      </c>
      <c r="V158" s="47" t="str">
        <f>IF(V157="","",E157*V157)</f>
        <v/>
      </c>
      <c r="W158" s="47" t="str">
        <f>IF(W157="","",E157*W157)</f>
        <v/>
      </c>
      <c r="X158" s="47" t="str">
        <f>IF(X157="","",E157*X157)</f>
        <v/>
      </c>
      <c r="Z158" s="98" t="str">
        <f t="shared" ref="Z158:AP158" si="76">H158</f>
        <v/>
      </c>
      <c r="AA158" s="98" t="str">
        <f t="shared" si="76"/>
        <v/>
      </c>
      <c r="AB158" s="98" t="str">
        <f t="shared" si="76"/>
        <v/>
      </c>
      <c r="AC158" s="98" t="str">
        <f t="shared" si="76"/>
        <v/>
      </c>
      <c r="AD158" s="98" t="str">
        <f t="shared" si="76"/>
        <v/>
      </c>
      <c r="AE158" s="98" t="str">
        <f t="shared" si="76"/>
        <v/>
      </c>
      <c r="AF158" s="98" t="str">
        <f t="shared" si="76"/>
        <v/>
      </c>
      <c r="AG158" s="98" t="str">
        <f t="shared" si="76"/>
        <v/>
      </c>
      <c r="AH158" s="98" t="str">
        <f t="shared" si="76"/>
        <v/>
      </c>
      <c r="AI158" s="98" t="str">
        <f t="shared" si="76"/>
        <v/>
      </c>
      <c r="AJ158" s="98" t="str">
        <f t="shared" si="76"/>
        <v/>
      </c>
      <c r="AK158" s="98" t="str">
        <f t="shared" si="76"/>
        <v/>
      </c>
      <c r="AL158" s="98" t="str">
        <f t="shared" si="76"/>
        <v/>
      </c>
      <c r="AM158" s="98" t="str">
        <f t="shared" si="76"/>
        <v/>
      </c>
      <c r="AN158" s="98" t="str">
        <f t="shared" si="76"/>
        <v/>
      </c>
      <c r="AO158" s="98" t="str">
        <f t="shared" si="76"/>
        <v/>
      </c>
      <c r="AP158" s="98" t="str">
        <f t="shared" si="76"/>
        <v/>
      </c>
    </row>
    <row r="159" spans="1:42" s="1" customFormat="1" ht="14.25" customHeight="1" x14ac:dyDescent="0.2">
      <c r="A159" s="191"/>
      <c r="B159" s="192"/>
      <c r="C159" s="103"/>
      <c r="D159" s="104"/>
      <c r="E159" s="105"/>
      <c r="F159" s="66" t="str">
        <f>IF(E159="","",C159*E159)</f>
        <v/>
      </c>
      <c r="G159" s="73" t="s">
        <v>67</v>
      </c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</row>
    <row r="160" spans="1:42" s="1" customFormat="1" ht="14.25" customHeight="1" x14ac:dyDescent="0.2">
      <c r="A160" s="193"/>
      <c r="B160" s="194"/>
      <c r="C160" s="74"/>
      <c r="D160" s="75"/>
      <c r="E160" s="74"/>
      <c r="F160" s="74"/>
      <c r="G160" s="76" t="s">
        <v>66</v>
      </c>
      <c r="H160" s="47" t="str">
        <f>IF(H159="","",E159*H159)</f>
        <v/>
      </c>
      <c r="I160" s="47" t="str">
        <f>IF(I159="","",E159*I159)</f>
        <v/>
      </c>
      <c r="J160" s="47" t="str">
        <f>IF(J159="","",E159*J159)</f>
        <v/>
      </c>
      <c r="K160" s="47" t="str">
        <f>IF(K159="","",E159*K159)</f>
        <v/>
      </c>
      <c r="L160" s="47" t="str">
        <f>IF(L159="","",E159*L159)</f>
        <v/>
      </c>
      <c r="M160" s="47" t="str">
        <f>IF(M159="","",E159*M159)</f>
        <v/>
      </c>
      <c r="N160" s="47" t="str">
        <f>IF(N159="","",E159*N159)</f>
        <v/>
      </c>
      <c r="O160" s="47" t="str">
        <f>IF(O159="","",E159*O159)</f>
        <v/>
      </c>
      <c r="P160" s="47" t="str">
        <f>IF(P159="","",E159*P159)</f>
        <v/>
      </c>
      <c r="Q160" s="47" t="str">
        <f>IF(Q159="","",E159*Q159)</f>
        <v/>
      </c>
      <c r="R160" s="47" t="str">
        <f>IF(R159="","",E159*R159)</f>
        <v/>
      </c>
      <c r="S160" s="47" t="str">
        <f>IF(S159="","",E159*S159)</f>
        <v/>
      </c>
      <c r="T160" s="47" t="str">
        <f>IF(T159="","",E159*T159)</f>
        <v/>
      </c>
      <c r="U160" s="47" t="str">
        <f>IF(U159="","",E159*U159)</f>
        <v/>
      </c>
      <c r="V160" s="47" t="str">
        <f>IF(V159="","",E159*V159)</f>
        <v/>
      </c>
      <c r="W160" s="47" t="str">
        <f>IF(W159="","",E159*W159)</f>
        <v/>
      </c>
      <c r="X160" s="47" t="str">
        <f>IF(X159="","",E159*X159)</f>
        <v/>
      </c>
      <c r="Z160" s="98" t="str">
        <f t="shared" ref="Z160:AP160" si="77">H160</f>
        <v/>
      </c>
      <c r="AA160" s="98" t="str">
        <f t="shared" si="77"/>
        <v/>
      </c>
      <c r="AB160" s="98" t="str">
        <f t="shared" si="77"/>
        <v/>
      </c>
      <c r="AC160" s="98" t="str">
        <f t="shared" si="77"/>
        <v/>
      </c>
      <c r="AD160" s="98" t="str">
        <f t="shared" si="77"/>
        <v/>
      </c>
      <c r="AE160" s="98" t="str">
        <f t="shared" si="77"/>
        <v/>
      </c>
      <c r="AF160" s="98" t="str">
        <f t="shared" si="77"/>
        <v/>
      </c>
      <c r="AG160" s="98" t="str">
        <f t="shared" si="77"/>
        <v/>
      </c>
      <c r="AH160" s="98" t="str">
        <f t="shared" si="77"/>
        <v/>
      </c>
      <c r="AI160" s="98" t="str">
        <f t="shared" si="77"/>
        <v/>
      </c>
      <c r="AJ160" s="98" t="str">
        <f t="shared" si="77"/>
        <v/>
      </c>
      <c r="AK160" s="98" t="str">
        <f t="shared" si="77"/>
        <v/>
      </c>
      <c r="AL160" s="98" t="str">
        <f t="shared" si="77"/>
        <v/>
      </c>
      <c r="AM160" s="98" t="str">
        <f t="shared" si="77"/>
        <v/>
      </c>
      <c r="AN160" s="98" t="str">
        <f t="shared" si="77"/>
        <v/>
      </c>
      <c r="AO160" s="98" t="str">
        <f t="shared" si="77"/>
        <v/>
      </c>
      <c r="AP160" s="98" t="str">
        <f t="shared" si="77"/>
        <v/>
      </c>
    </row>
    <row r="161" spans="1:42" s="1" customFormat="1" ht="14.25" customHeight="1" x14ac:dyDescent="0.2">
      <c r="A161" s="191"/>
      <c r="B161" s="192"/>
      <c r="C161" s="103"/>
      <c r="D161" s="104"/>
      <c r="E161" s="105"/>
      <c r="F161" s="66" t="str">
        <f>IF(E161="","",C161*E161)</f>
        <v/>
      </c>
      <c r="G161" s="73" t="s">
        <v>67</v>
      </c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</row>
    <row r="162" spans="1:42" s="1" customFormat="1" ht="14.25" customHeight="1" x14ac:dyDescent="0.2">
      <c r="A162" s="193"/>
      <c r="B162" s="194"/>
      <c r="C162" s="74"/>
      <c r="D162" s="75"/>
      <c r="E162" s="74"/>
      <c r="F162" s="74"/>
      <c r="G162" s="76" t="s">
        <v>66</v>
      </c>
      <c r="H162" s="47" t="str">
        <f>IF(H161="","",E161*H161)</f>
        <v/>
      </c>
      <c r="I162" s="47" t="str">
        <f>IF(I161="","",E161*I161)</f>
        <v/>
      </c>
      <c r="J162" s="47" t="str">
        <f>IF(J161="","",E161*J161)</f>
        <v/>
      </c>
      <c r="K162" s="47" t="str">
        <f>IF(K161="","",E161*K161)</f>
        <v/>
      </c>
      <c r="L162" s="47" t="str">
        <f>IF(L161="","",E161*L161)</f>
        <v/>
      </c>
      <c r="M162" s="47" t="str">
        <f>IF(M161="","",E161*M161)</f>
        <v/>
      </c>
      <c r="N162" s="47" t="str">
        <f>IF(N161="","",E161*N161)</f>
        <v/>
      </c>
      <c r="O162" s="47" t="str">
        <f>IF(O161="","",E161*O161)</f>
        <v/>
      </c>
      <c r="P162" s="47" t="str">
        <f>IF(P161="","",E161*P161)</f>
        <v/>
      </c>
      <c r="Q162" s="47" t="str">
        <f>IF(Q161="","",E161*Q161)</f>
        <v/>
      </c>
      <c r="R162" s="47" t="str">
        <f>IF(R161="","",E161*R161)</f>
        <v/>
      </c>
      <c r="S162" s="47" t="str">
        <f>IF(S161="","",E161*S161)</f>
        <v/>
      </c>
      <c r="T162" s="47" t="str">
        <f>IF(T161="","",E161*T161)</f>
        <v/>
      </c>
      <c r="U162" s="47" t="str">
        <f>IF(U161="","",E161*U161)</f>
        <v/>
      </c>
      <c r="V162" s="47" t="str">
        <f>IF(V161="","",E161*V161)</f>
        <v/>
      </c>
      <c r="W162" s="47" t="str">
        <f>IF(W161="","",E161*W161)</f>
        <v/>
      </c>
      <c r="X162" s="47" t="str">
        <f>IF(X161="","",E161*X161)</f>
        <v/>
      </c>
      <c r="Z162" s="98" t="str">
        <f t="shared" ref="Z162:AP162" si="78">H162</f>
        <v/>
      </c>
      <c r="AA162" s="98" t="str">
        <f t="shared" si="78"/>
        <v/>
      </c>
      <c r="AB162" s="98" t="str">
        <f t="shared" si="78"/>
        <v/>
      </c>
      <c r="AC162" s="98" t="str">
        <f t="shared" si="78"/>
        <v/>
      </c>
      <c r="AD162" s="98" t="str">
        <f t="shared" si="78"/>
        <v/>
      </c>
      <c r="AE162" s="98" t="str">
        <f t="shared" si="78"/>
        <v/>
      </c>
      <c r="AF162" s="98" t="str">
        <f t="shared" si="78"/>
        <v/>
      </c>
      <c r="AG162" s="98" t="str">
        <f t="shared" si="78"/>
        <v/>
      </c>
      <c r="AH162" s="98" t="str">
        <f t="shared" si="78"/>
        <v/>
      </c>
      <c r="AI162" s="98" t="str">
        <f t="shared" si="78"/>
        <v/>
      </c>
      <c r="AJ162" s="98" t="str">
        <f t="shared" si="78"/>
        <v/>
      </c>
      <c r="AK162" s="98" t="str">
        <f t="shared" si="78"/>
        <v/>
      </c>
      <c r="AL162" s="98" t="str">
        <f t="shared" si="78"/>
        <v/>
      </c>
      <c r="AM162" s="98" t="str">
        <f t="shared" si="78"/>
        <v/>
      </c>
      <c r="AN162" s="98" t="str">
        <f t="shared" si="78"/>
        <v/>
      </c>
      <c r="AO162" s="98" t="str">
        <f t="shared" si="78"/>
        <v/>
      </c>
      <c r="AP162" s="98" t="str">
        <f t="shared" si="78"/>
        <v/>
      </c>
    </row>
    <row r="163" spans="1:42" s="1" customFormat="1" ht="14.25" customHeight="1" x14ac:dyDescent="0.2">
      <c r="A163" s="191"/>
      <c r="B163" s="192"/>
      <c r="C163" s="103"/>
      <c r="D163" s="104"/>
      <c r="E163" s="105"/>
      <c r="F163" s="66" t="str">
        <f>IF(E163="","",C163*E163)</f>
        <v/>
      </c>
      <c r="G163" s="73" t="s">
        <v>67</v>
      </c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</row>
    <row r="164" spans="1:42" s="1" customFormat="1" ht="14.25" customHeight="1" x14ac:dyDescent="0.2">
      <c r="A164" s="193"/>
      <c r="B164" s="194"/>
      <c r="C164" s="74"/>
      <c r="D164" s="75"/>
      <c r="E164" s="74"/>
      <c r="F164" s="74"/>
      <c r="G164" s="76" t="s">
        <v>66</v>
      </c>
      <c r="H164" s="47" t="str">
        <f>IF(H163="","",E163*H163)</f>
        <v/>
      </c>
      <c r="I164" s="47" t="str">
        <f>IF(I163="","",E163*I163)</f>
        <v/>
      </c>
      <c r="J164" s="47" t="str">
        <f>IF(J163="","",E163*J163)</f>
        <v/>
      </c>
      <c r="K164" s="47" t="str">
        <f>IF(K163="","",E163*K163)</f>
        <v/>
      </c>
      <c r="L164" s="47" t="str">
        <f>IF(L163="","",E163*L163)</f>
        <v/>
      </c>
      <c r="M164" s="47" t="str">
        <f>IF(M163="","",E163*M163)</f>
        <v/>
      </c>
      <c r="N164" s="47" t="str">
        <f>IF(N163="","",E163*N163)</f>
        <v/>
      </c>
      <c r="O164" s="47" t="str">
        <f>IF(O163="","",E163*O163)</f>
        <v/>
      </c>
      <c r="P164" s="47" t="str">
        <f>IF(P163="","",E163*P163)</f>
        <v/>
      </c>
      <c r="Q164" s="47" t="str">
        <f>IF(Q163="","",E163*Q163)</f>
        <v/>
      </c>
      <c r="R164" s="47" t="str">
        <f>IF(R163="","",E163*R163)</f>
        <v/>
      </c>
      <c r="S164" s="47" t="str">
        <f>IF(S163="","",E163*S163)</f>
        <v/>
      </c>
      <c r="T164" s="47" t="str">
        <f>IF(T163="","",E163*T163)</f>
        <v/>
      </c>
      <c r="U164" s="47" t="str">
        <f>IF(U163="","",E163*U163)</f>
        <v/>
      </c>
      <c r="V164" s="47" t="str">
        <f>IF(V163="","",E163*V163)</f>
        <v/>
      </c>
      <c r="W164" s="47" t="str">
        <f>IF(W163="","",E163*W163)</f>
        <v/>
      </c>
      <c r="X164" s="47" t="str">
        <f>IF(X163="","",E163*X163)</f>
        <v/>
      </c>
      <c r="Z164" s="98" t="str">
        <f t="shared" ref="Z164:AP164" si="79">H164</f>
        <v/>
      </c>
      <c r="AA164" s="98" t="str">
        <f t="shared" si="79"/>
        <v/>
      </c>
      <c r="AB164" s="98" t="str">
        <f t="shared" si="79"/>
        <v/>
      </c>
      <c r="AC164" s="98" t="str">
        <f t="shared" si="79"/>
        <v/>
      </c>
      <c r="AD164" s="98" t="str">
        <f t="shared" si="79"/>
        <v/>
      </c>
      <c r="AE164" s="98" t="str">
        <f t="shared" si="79"/>
        <v/>
      </c>
      <c r="AF164" s="98" t="str">
        <f t="shared" si="79"/>
        <v/>
      </c>
      <c r="AG164" s="98" t="str">
        <f t="shared" si="79"/>
        <v/>
      </c>
      <c r="AH164" s="98" t="str">
        <f t="shared" si="79"/>
        <v/>
      </c>
      <c r="AI164" s="98" t="str">
        <f t="shared" si="79"/>
        <v/>
      </c>
      <c r="AJ164" s="98" t="str">
        <f t="shared" si="79"/>
        <v/>
      </c>
      <c r="AK164" s="98" t="str">
        <f t="shared" si="79"/>
        <v/>
      </c>
      <c r="AL164" s="98" t="str">
        <f t="shared" si="79"/>
        <v/>
      </c>
      <c r="AM164" s="98" t="str">
        <f t="shared" si="79"/>
        <v/>
      </c>
      <c r="AN164" s="98" t="str">
        <f t="shared" si="79"/>
        <v/>
      </c>
      <c r="AO164" s="98" t="str">
        <f t="shared" si="79"/>
        <v/>
      </c>
      <c r="AP164" s="98" t="str">
        <f t="shared" si="79"/>
        <v/>
      </c>
    </row>
    <row r="165" spans="1:42" s="1" customFormat="1" ht="14.25" customHeight="1" x14ac:dyDescent="0.2">
      <c r="A165" s="191"/>
      <c r="B165" s="192"/>
      <c r="C165" s="103"/>
      <c r="D165" s="104"/>
      <c r="E165" s="105"/>
      <c r="F165" s="66" t="str">
        <f>IF(E165="","",C165*E165)</f>
        <v/>
      </c>
      <c r="G165" s="73" t="s">
        <v>67</v>
      </c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</row>
    <row r="166" spans="1:42" s="1" customFormat="1" ht="14.25" customHeight="1" x14ac:dyDescent="0.2">
      <c r="A166" s="193"/>
      <c r="B166" s="194"/>
      <c r="C166" s="74"/>
      <c r="D166" s="75"/>
      <c r="E166" s="74"/>
      <c r="F166" s="74"/>
      <c r="G166" s="76" t="s">
        <v>66</v>
      </c>
      <c r="H166" s="47" t="str">
        <f>IF(H165="","",E165*H165)</f>
        <v/>
      </c>
      <c r="I166" s="47" t="str">
        <f>IF(I165="","",E165*I165)</f>
        <v/>
      </c>
      <c r="J166" s="47" t="str">
        <f>IF(J165="","",E165*J165)</f>
        <v/>
      </c>
      <c r="K166" s="47" t="str">
        <f>IF(K165="","",E165*K165)</f>
        <v/>
      </c>
      <c r="L166" s="47" t="str">
        <f>IF(L165="","",E165*L165)</f>
        <v/>
      </c>
      <c r="M166" s="47" t="str">
        <f>IF(M165="","",E165*M165)</f>
        <v/>
      </c>
      <c r="N166" s="47" t="str">
        <f>IF(N165="","",E165*N165)</f>
        <v/>
      </c>
      <c r="O166" s="47" t="str">
        <f>IF(O165="","",E165*O165)</f>
        <v/>
      </c>
      <c r="P166" s="47" t="str">
        <f>IF(P165="","",E165*P165)</f>
        <v/>
      </c>
      <c r="Q166" s="47" t="str">
        <f>IF(Q165="","",E165*Q165)</f>
        <v/>
      </c>
      <c r="R166" s="47" t="str">
        <f>IF(R165="","",E165*R165)</f>
        <v/>
      </c>
      <c r="S166" s="47" t="str">
        <f>IF(S165="","",E165*S165)</f>
        <v/>
      </c>
      <c r="T166" s="47" t="str">
        <f>IF(T165="","",E165*T165)</f>
        <v/>
      </c>
      <c r="U166" s="47" t="str">
        <f>IF(U165="","",E165*U165)</f>
        <v/>
      </c>
      <c r="V166" s="47" t="str">
        <f>IF(V165="","",E165*V165)</f>
        <v/>
      </c>
      <c r="W166" s="47" t="str">
        <f>IF(W165="","",E165*W165)</f>
        <v/>
      </c>
      <c r="X166" s="47" t="str">
        <f>IF(X165="","",E165*X165)</f>
        <v/>
      </c>
      <c r="Z166" s="98" t="str">
        <f t="shared" ref="Z166:AP166" si="80">H166</f>
        <v/>
      </c>
      <c r="AA166" s="98" t="str">
        <f t="shared" si="80"/>
        <v/>
      </c>
      <c r="AB166" s="98" t="str">
        <f t="shared" si="80"/>
        <v/>
      </c>
      <c r="AC166" s="98" t="str">
        <f t="shared" si="80"/>
        <v/>
      </c>
      <c r="AD166" s="98" t="str">
        <f t="shared" si="80"/>
        <v/>
      </c>
      <c r="AE166" s="98" t="str">
        <f t="shared" si="80"/>
        <v/>
      </c>
      <c r="AF166" s="98" t="str">
        <f t="shared" si="80"/>
        <v/>
      </c>
      <c r="AG166" s="98" t="str">
        <f t="shared" si="80"/>
        <v/>
      </c>
      <c r="AH166" s="98" t="str">
        <f t="shared" si="80"/>
        <v/>
      </c>
      <c r="AI166" s="98" t="str">
        <f t="shared" si="80"/>
        <v/>
      </c>
      <c r="AJ166" s="98" t="str">
        <f t="shared" si="80"/>
        <v/>
      </c>
      <c r="AK166" s="98" t="str">
        <f t="shared" si="80"/>
        <v/>
      </c>
      <c r="AL166" s="98" t="str">
        <f t="shared" si="80"/>
        <v/>
      </c>
      <c r="AM166" s="98" t="str">
        <f t="shared" si="80"/>
        <v/>
      </c>
      <c r="AN166" s="98" t="str">
        <f t="shared" si="80"/>
        <v/>
      </c>
      <c r="AO166" s="98" t="str">
        <f t="shared" si="80"/>
        <v/>
      </c>
      <c r="AP166" s="98" t="str">
        <f t="shared" si="80"/>
        <v/>
      </c>
    </row>
    <row r="167" spans="1:42" s="1" customFormat="1" ht="14.25" customHeight="1" x14ac:dyDescent="0.2">
      <c r="A167" s="191"/>
      <c r="B167" s="192"/>
      <c r="C167" s="103"/>
      <c r="D167" s="104"/>
      <c r="E167" s="105"/>
      <c r="F167" s="66" t="str">
        <f>IF(E167="","",C167*E167)</f>
        <v/>
      </c>
      <c r="G167" s="73" t="s">
        <v>67</v>
      </c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</row>
    <row r="168" spans="1:42" s="1" customFormat="1" ht="14.25" customHeight="1" x14ac:dyDescent="0.2">
      <c r="A168" s="193"/>
      <c r="B168" s="194"/>
      <c r="C168" s="74"/>
      <c r="D168" s="75"/>
      <c r="E168" s="74"/>
      <c r="F168" s="74"/>
      <c r="G168" s="76" t="s">
        <v>66</v>
      </c>
      <c r="H168" s="47" t="str">
        <f>IF(H167="","",E167*H167)</f>
        <v/>
      </c>
      <c r="I168" s="47" t="str">
        <f>IF(I167="","",E167*I167)</f>
        <v/>
      </c>
      <c r="J168" s="47" t="str">
        <f>IF(J167="","",E167*J167)</f>
        <v/>
      </c>
      <c r="K168" s="47" t="str">
        <f>IF(K167="","",E167*K167)</f>
        <v/>
      </c>
      <c r="L168" s="47" t="str">
        <f>IF(L167="","",E167*L167)</f>
        <v/>
      </c>
      <c r="M168" s="47" t="str">
        <f>IF(M167="","",E167*M167)</f>
        <v/>
      </c>
      <c r="N168" s="47" t="str">
        <f>IF(N167="","",E167*N167)</f>
        <v/>
      </c>
      <c r="O168" s="47" t="str">
        <f>IF(O167="","",E167*O167)</f>
        <v/>
      </c>
      <c r="P168" s="47" t="str">
        <f>IF(P167="","",E167*P167)</f>
        <v/>
      </c>
      <c r="Q168" s="47" t="str">
        <f>IF(Q167="","",E167*Q167)</f>
        <v/>
      </c>
      <c r="R168" s="47" t="str">
        <f>IF(R167="","",E167*R167)</f>
        <v/>
      </c>
      <c r="S168" s="47" t="str">
        <f>IF(S167="","",E167*S167)</f>
        <v/>
      </c>
      <c r="T168" s="47" t="str">
        <f>IF(T167="","",E167*T167)</f>
        <v/>
      </c>
      <c r="U168" s="47" t="str">
        <f>IF(U167="","",E167*U167)</f>
        <v/>
      </c>
      <c r="V168" s="47" t="str">
        <f>IF(V167="","",E167*V167)</f>
        <v/>
      </c>
      <c r="W168" s="47" t="str">
        <f>IF(W167="","",E167*W167)</f>
        <v/>
      </c>
      <c r="X168" s="47" t="str">
        <f>IF(X167="","",E167*X167)</f>
        <v/>
      </c>
      <c r="Z168" s="98" t="str">
        <f t="shared" ref="Z168:AP168" si="81">H168</f>
        <v/>
      </c>
      <c r="AA168" s="98" t="str">
        <f t="shared" si="81"/>
        <v/>
      </c>
      <c r="AB168" s="98" t="str">
        <f t="shared" si="81"/>
        <v/>
      </c>
      <c r="AC168" s="98" t="str">
        <f t="shared" si="81"/>
        <v/>
      </c>
      <c r="AD168" s="98" t="str">
        <f t="shared" si="81"/>
        <v/>
      </c>
      <c r="AE168" s="98" t="str">
        <f t="shared" si="81"/>
        <v/>
      </c>
      <c r="AF168" s="98" t="str">
        <f t="shared" si="81"/>
        <v/>
      </c>
      <c r="AG168" s="98" t="str">
        <f t="shared" si="81"/>
        <v/>
      </c>
      <c r="AH168" s="98" t="str">
        <f t="shared" si="81"/>
        <v/>
      </c>
      <c r="AI168" s="98" t="str">
        <f t="shared" si="81"/>
        <v/>
      </c>
      <c r="AJ168" s="98" t="str">
        <f t="shared" si="81"/>
        <v/>
      </c>
      <c r="AK168" s="98" t="str">
        <f t="shared" si="81"/>
        <v/>
      </c>
      <c r="AL168" s="98" t="str">
        <f t="shared" si="81"/>
        <v/>
      </c>
      <c r="AM168" s="98" t="str">
        <f t="shared" si="81"/>
        <v/>
      </c>
      <c r="AN168" s="98" t="str">
        <f t="shared" si="81"/>
        <v/>
      </c>
      <c r="AO168" s="98" t="str">
        <f t="shared" si="81"/>
        <v/>
      </c>
      <c r="AP168" s="98" t="str">
        <f t="shared" si="81"/>
        <v/>
      </c>
    </row>
    <row r="169" spans="1:42" s="1" customFormat="1" ht="14.25" customHeight="1" x14ac:dyDescent="0.2">
      <c r="A169" s="191"/>
      <c r="B169" s="192"/>
      <c r="C169" s="103"/>
      <c r="D169" s="104"/>
      <c r="E169" s="105"/>
      <c r="F169" s="66" t="str">
        <f>IF(E169="","",C169*E169)</f>
        <v/>
      </c>
      <c r="G169" s="73" t="s">
        <v>67</v>
      </c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</row>
    <row r="170" spans="1:42" s="1" customFormat="1" ht="14.25" customHeight="1" x14ac:dyDescent="0.2">
      <c r="A170" s="193"/>
      <c r="B170" s="194"/>
      <c r="C170" s="74"/>
      <c r="D170" s="75"/>
      <c r="E170" s="74"/>
      <c r="F170" s="74"/>
      <c r="G170" s="76" t="s">
        <v>66</v>
      </c>
      <c r="H170" s="47" t="str">
        <f>IF(H169="","",E169*H169)</f>
        <v/>
      </c>
      <c r="I170" s="47" t="str">
        <f>IF(I169="","",E169*I169)</f>
        <v/>
      </c>
      <c r="J170" s="47" t="str">
        <f>IF(J169="","",E169*J169)</f>
        <v/>
      </c>
      <c r="K170" s="47" t="str">
        <f>IF(K169="","",E169*K169)</f>
        <v/>
      </c>
      <c r="L170" s="47" t="str">
        <f>IF(L169="","",E169*L169)</f>
        <v/>
      </c>
      <c r="M170" s="47" t="str">
        <f>IF(M169="","",E169*M169)</f>
        <v/>
      </c>
      <c r="N170" s="47" t="str">
        <f>IF(N169="","",E169*N169)</f>
        <v/>
      </c>
      <c r="O170" s="47" t="str">
        <f>IF(O169="","",E169*O169)</f>
        <v/>
      </c>
      <c r="P170" s="47" t="str">
        <f>IF(P169="","",E169*P169)</f>
        <v/>
      </c>
      <c r="Q170" s="47" t="str">
        <f>IF(Q169="","",E169*Q169)</f>
        <v/>
      </c>
      <c r="R170" s="47" t="str">
        <f>IF(R169="","",E169*R169)</f>
        <v/>
      </c>
      <c r="S170" s="47" t="str">
        <f>IF(S169="","",E169*S169)</f>
        <v/>
      </c>
      <c r="T170" s="47" t="str">
        <f>IF(T169="","",E169*T169)</f>
        <v/>
      </c>
      <c r="U170" s="47" t="str">
        <f>IF(U169="","",E169*U169)</f>
        <v/>
      </c>
      <c r="V170" s="47" t="str">
        <f>IF(V169="","",E169*V169)</f>
        <v/>
      </c>
      <c r="W170" s="47" t="str">
        <f>IF(W169="","",E169*W169)</f>
        <v/>
      </c>
      <c r="X170" s="47" t="str">
        <f>IF(X169="","",E169*X169)</f>
        <v/>
      </c>
      <c r="Z170" s="98" t="str">
        <f t="shared" ref="Z170:AP170" si="82">H170</f>
        <v/>
      </c>
      <c r="AA170" s="98" t="str">
        <f t="shared" si="82"/>
        <v/>
      </c>
      <c r="AB170" s="98" t="str">
        <f t="shared" si="82"/>
        <v/>
      </c>
      <c r="AC170" s="98" t="str">
        <f t="shared" si="82"/>
        <v/>
      </c>
      <c r="AD170" s="98" t="str">
        <f t="shared" si="82"/>
        <v/>
      </c>
      <c r="AE170" s="98" t="str">
        <f t="shared" si="82"/>
        <v/>
      </c>
      <c r="AF170" s="98" t="str">
        <f t="shared" si="82"/>
        <v/>
      </c>
      <c r="AG170" s="98" t="str">
        <f t="shared" si="82"/>
        <v/>
      </c>
      <c r="AH170" s="98" t="str">
        <f t="shared" si="82"/>
        <v/>
      </c>
      <c r="AI170" s="98" t="str">
        <f t="shared" si="82"/>
        <v/>
      </c>
      <c r="AJ170" s="98" t="str">
        <f t="shared" si="82"/>
        <v/>
      </c>
      <c r="AK170" s="98" t="str">
        <f t="shared" si="82"/>
        <v/>
      </c>
      <c r="AL170" s="98" t="str">
        <f t="shared" si="82"/>
        <v/>
      </c>
      <c r="AM170" s="98" t="str">
        <f t="shared" si="82"/>
        <v/>
      </c>
      <c r="AN170" s="98" t="str">
        <f t="shared" si="82"/>
        <v/>
      </c>
      <c r="AO170" s="98" t="str">
        <f t="shared" si="82"/>
        <v/>
      </c>
      <c r="AP170" s="98" t="str">
        <f t="shared" si="82"/>
        <v/>
      </c>
    </row>
    <row r="171" spans="1:42" s="1" customFormat="1" ht="14.25" customHeight="1" x14ac:dyDescent="0.2">
      <c r="A171" s="197"/>
      <c r="B171" s="198"/>
      <c r="C171" s="103"/>
      <c r="D171" s="104"/>
      <c r="E171" s="105"/>
      <c r="F171" s="66" t="str">
        <f>IF(E171="","",C171*E171)</f>
        <v/>
      </c>
      <c r="G171" s="73" t="s">
        <v>67</v>
      </c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</row>
    <row r="172" spans="1:42" s="1" customFormat="1" ht="14.25" customHeight="1" x14ac:dyDescent="0.2">
      <c r="A172" s="193"/>
      <c r="B172" s="194"/>
      <c r="C172" s="74"/>
      <c r="D172" s="75"/>
      <c r="E172" s="74"/>
      <c r="F172" s="74"/>
      <c r="G172" s="76" t="s">
        <v>66</v>
      </c>
      <c r="H172" s="47" t="str">
        <f>IF(H171="","",E171*H171)</f>
        <v/>
      </c>
      <c r="I172" s="47" t="str">
        <f>IF(I171="","",E171*I171)</f>
        <v/>
      </c>
      <c r="J172" s="47" t="str">
        <f>IF(J171="","",E171*J171)</f>
        <v/>
      </c>
      <c r="K172" s="47" t="str">
        <f>IF(K171="","",E171*K171)</f>
        <v/>
      </c>
      <c r="L172" s="47" t="str">
        <f>IF(L171="","",E171*L171)</f>
        <v/>
      </c>
      <c r="M172" s="47" t="str">
        <f>IF(M171="","",E171*M171)</f>
        <v/>
      </c>
      <c r="N172" s="47" t="str">
        <f>IF(N171="","",E171*N171)</f>
        <v/>
      </c>
      <c r="O172" s="47" t="str">
        <f>IF(O171="","",E171*O171)</f>
        <v/>
      </c>
      <c r="P172" s="47" t="str">
        <f>IF(P171="","",E171*P171)</f>
        <v/>
      </c>
      <c r="Q172" s="47" t="str">
        <f>IF(Q171="","",E171*Q171)</f>
        <v/>
      </c>
      <c r="R172" s="47" t="str">
        <f>IF(R171="","",E171*R171)</f>
        <v/>
      </c>
      <c r="S172" s="47" t="str">
        <f>IF(S171="","",E171*S171)</f>
        <v/>
      </c>
      <c r="T172" s="47" t="str">
        <f>IF(T171="","",E171*T171)</f>
        <v/>
      </c>
      <c r="U172" s="47" t="str">
        <f>IF(U171="","",E171*U171)</f>
        <v/>
      </c>
      <c r="V172" s="47" t="str">
        <f>IF(V171="","",E171*V171)</f>
        <v/>
      </c>
      <c r="W172" s="47" t="str">
        <f>IF(W171="","",E171*W171)</f>
        <v/>
      </c>
      <c r="X172" s="47" t="str">
        <f>IF(X171="","",E171*X171)</f>
        <v/>
      </c>
      <c r="Z172" s="98" t="str">
        <f t="shared" ref="Z172:AP172" si="83">H172</f>
        <v/>
      </c>
      <c r="AA172" s="98" t="str">
        <f t="shared" si="83"/>
        <v/>
      </c>
      <c r="AB172" s="98" t="str">
        <f t="shared" si="83"/>
        <v/>
      </c>
      <c r="AC172" s="98" t="str">
        <f t="shared" si="83"/>
        <v/>
      </c>
      <c r="AD172" s="98" t="str">
        <f t="shared" si="83"/>
        <v/>
      </c>
      <c r="AE172" s="98" t="str">
        <f t="shared" si="83"/>
        <v/>
      </c>
      <c r="AF172" s="98" t="str">
        <f t="shared" si="83"/>
        <v/>
      </c>
      <c r="AG172" s="98" t="str">
        <f t="shared" si="83"/>
        <v/>
      </c>
      <c r="AH172" s="98" t="str">
        <f t="shared" si="83"/>
        <v/>
      </c>
      <c r="AI172" s="98" t="str">
        <f t="shared" si="83"/>
        <v/>
      </c>
      <c r="AJ172" s="98" t="str">
        <f t="shared" si="83"/>
        <v/>
      </c>
      <c r="AK172" s="98" t="str">
        <f t="shared" si="83"/>
        <v/>
      </c>
      <c r="AL172" s="98" t="str">
        <f t="shared" si="83"/>
        <v/>
      </c>
      <c r="AM172" s="98" t="str">
        <f t="shared" si="83"/>
        <v/>
      </c>
      <c r="AN172" s="98" t="str">
        <f t="shared" si="83"/>
        <v/>
      </c>
      <c r="AO172" s="98" t="str">
        <f t="shared" si="83"/>
        <v/>
      </c>
      <c r="AP172" s="98" t="str">
        <f t="shared" si="83"/>
        <v/>
      </c>
    </row>
    <row r="173" spans="1:42" s="1" customFormat="1" ht="14.25" customHeight="1" x14ac:dyDescent="0.2">
      <c r="A173" s="197"/>
      <c r="B173" s="198"/>
      <c r="C173" s="103"/>
      <c r="D173" s="104"/>
      <c r="E173" s="105"/>
      <c r="F173" s="66" t="str">
        <f>IF(E173="","",C173*E173)</f>
        <v/>
      </c>
      <c r="G173" s="73" t="s">
        <v>67</v>
      </c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</row>
    <row r="174" spans="1:42" s="1" customFormat="1" ht="14.25" customHeight="1" x14ac:dyDescent="0.2">
      <c r="A174" s="169"/>
      <c r="B174" s="170"/>
      <c r="C174" s="74"/>
      <c r="D174" s="75"/>
      <c r="E174" s="74"/>
      <c r="F174" s="74"/>
      <c r="G174" s="76" t="s">
        <v>66</v>
      </c>
      <c r="H174" s="47" t="str">
        <f>IF(H173="","",E173*H173)</f>
        <v/>
      </c>
      <c r="I174" s="47" t="str">
        <f>IF(I173="","",E173*I173)</f>
        <v/>
      </c>
      <c r="J174" s="47" t="str">
        <f>IF(J173="","",E173*J173)</f>
        <v/>
      </c>
      <c r="K174" s="47" t="str">
        <f>IF(K173="","",E173*K173)</f>
        <v/>
      </c>
      <c r="L174" s="47" t="str">
        <f>IF(L173="","",E173*L173)</f>
        <v/>
      </c>
      <c r="M174" s="47" t="str">
        <f>IF(M173="","",E173*M173)</f>
        <v/>
      </c>
      <c r="N174" s="47" t="str">
        <f>IF(N173="","",E173*N173)</f>
        <v/>
      </c>
      <c r="O174" s="47" t="str">
        <f>IF(O173="","",E173*O173)</f>
        <v/>
      </c>
      <c r="P174" s="47" t="str">
        <f>IF(P173="","",E173*P173)</f>
        <v/>
      </c>
      <c r="Q174" s="47" t="str">
        <f>IF(Q173="","",E173*Q173)</f>
        <v/>
      </c>
      <c r="R174" s="47" t="str">
        <f>IF(R173="","",E173*R173)</f>
        <v/>
      </c>
      <c r="S174" s="47" t="str">
        <f>IF(S173="","",E173*S173)</f>
        <v/>
      </c>
      <c r="T174" s="47" t="str">
        <f>IF(T173="","",E173*T173)</f>
        <v/>
      </c>
      <c r="U174" s="47" t="str">
        <f>IF(U173="","",E173*U173)</f>
        <v/>
      </c>
      <c r="V174" s="47" t="str">
        <f>IF(V173="","",E173*V173)</f>
        <v/>
      </c>
      <c r="W174" s="47" t="str">
        <f>IF(W173="","",E173*W173)</f>
        <v/>
      </c>
      <c r="X174" s="47" t="str">
        <f>IF(X173="","",E173*X173)</f>
        <v/>
      </c>
      <c r="Z174" s="98" t="str">
        <f t="shared" ref="Z174:AP174" si="84">H174</f>
        <v/>
      </c>
      <c r="AA174" s="98" t="str">
        <f t="shared" si="84"/>
        <v/>
      </c>
      <c r="AB174" s="98" t="str">
        <f t="shared" si="84"/>
        <v/>
      </c>
      <c r="AC174" s="98" t="str">
        <f t="shared" si="84"/>
        <v/>
      </c>
      <c r="AD174" s="98" t="str">
        <f t="shared" si="84"/>
        <v/>
      </c>
      <c r="AE174" s="98" t="str">
        <f t="shared" si="84"/>
        <v/>
      </c>
      <c r="AF174" s="98" t="str">
        <f t="shared" si="84"/>
        <v/>
      </c>
      <c r="AG174" s="98" t="str">
        <f t="shared" si="84"/>
        <v/>
      </c>
      <c r="AH174" s="98" t="str">
        <f t="shared" si="84"/>
        <v/>
      </c>
      <c r="AI174" s="98" t="str">
        <f t="shared" si="84"/>
        <v/>
      </c>
      <c r="AJ174" s="98" t="str">
        <f t="shared" si="84"/>
        <v/>
      </c>
      <c r="AK174" s="98" t="str">
        <f t="shared" si="84"/>
        <v/>
      </c>
      <c r="AL174" s="98" t="str">
        <f t="shared" si="84"/>
        <v/>
      </c>
      <c r="AM174" s="98" t="str">
        <f t="shared" si="84"/>
        <v/>
      </c>
      <c r="AN174" s="98" t="str">
        <f t="shared" si="84"/>
        <v/>
      </c>
      <c r="AO174" s="98" t="str">
        <f t="shared" si="84"/>
        <v/>
      </c>
      <c r="AP174" s="98" t="str">
        <f t="shared" si="84"/>
        <v/>
      </c>
    </row>
    <row r="175" spans="1:42" s="1" customFormat="1" ht="14.25" customHeight="1" x14ac:dyDescent="0.2">
      <c r="A175" s="197"/>
      <c r="B175" s="198"/>
      <c r="C175" s="103"/>
      <c r="D175" s="104"/>
      <c r="E175" s="105"/>
      <c r="F175" s="66" t="str">
        <f>IF(E175="","",C175*E175)</f>
        <v/>
      </c>
      <c r="G175" s="73" t="s">
        <v>67</v>
      </c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</row>
    <row r="176" spans="1:42" s="1" customFormat="1" ht="14.25" customHeight="1" x14ac:dyDescent="0.2">
      <c r="A176" s="193"/>
      <c r="B176" s="194"/>
      <c r="C176" s="74"/>
      <c r="D176" s="75"/>
      <c r="E176" s="74"/>
      <c r="F176" s="74"/>
      <c r="G176" s="76" t="s">
        <v>66</v>
      </c>
      <c r="H176" s="47" t="str">
        <f>IF(H175="","",E175*H175)</f>
        <v/>
      </c>
      <c r="I176" s="47" t="str">
        <f>IF(I175="","",E175*I175)</f>
        <v/>
      </c>
      <c r="J176" s="47" t="str">
        <f>IF(J175="","",E175*J175)</f>
        <v/>
      </c>
      <c r="K176" s="47" t="str">
        <f>IF(K175="","",E175*K175)</f>
        <v/>
      </c>
      <c r="L176" s="47" t="str">
        <f>IF(L175="","",E175*L175)</f>
        <v/>
      </c>
      <c r="M176" s="47" t="str">
        <f>IF(M175="","",E175*M175)</f>
        <v/>
      </c>
      <c r="N176" s="47" t="str">
        <f>IF(N175="","",E175*N175)</f>
        <v/>
      </c>
      <c r="O176" s="47" t="str">
        <f>IF(O175="","",E175*O175)</f>
        <v/>
      </c>
      <c r="P176" s="47" t="str">
        <f>IF(P175="","",E175*P175)</f>
        <v/>
      </c>
      <c r="Q176" s="47" t="str">
        <f>IF(Q175="","",E175*Q175)</f>
        <v/>
      </c>
      <c r="R176" s="47" t="str">
        <f>IF(R175="","",E175*R175)</f>
        <v/>
      </c>
      <c r="S176" s="47" t="str">
        <f>IF(S175="","",E175*S175)</f>
        <v/>
      </c>
      <c r="T176" s="47" t="str">
        <f>IF(T175="","",E175*T175)</f>
        <v/>
      </c>
      <c r="U176" s="47" t="str">
        <f>IF(U175="","",E175*U175)</f>
        <v/>
      </c>
      <c r="V176" s="47" t="str">
        <f>IF(V175="","",E175*V175)</f>
        <v/>
      </c>
      <c r="W176" s="47" t="str">
        <f>IF(W175="","",E175*W175)</f>
        <v/>
      </c>
      <c r="X176" s="47" t="str">
        <f>IF(X175="","",E175*X175)</f>
        <v/>
      </c>
      <c r="Z176" s="98" t="str">
        <f t="shared" ref="Z176:AP176" si="85">H176</f>
        <v/>
      </c>
      <c r="AA176" s="98" t="str">
        <f t="shared" si="85"/>
        <v/>
      </c>
      <c r="AB176" s="98" t="str">
        <f t="shared" si="85"/>
        <v/>
      </c>
      <c r="AC176" s="98" t="str">
        <f t="shared" si="85"/>
        <v/>
      </c>
      <c r="AD176" s="98" t="str">
        <f t="shared" si="85"/>
        <v/>
      </c>
      <c r="AE176" s="98" t="str">
        <f t="shared" si="85"/>
        <v/>
      </c>
      <c r="AF176" s="98" t="str">
        <f t="shared" si="85"/>
        <v/>
      </c>
      <c r="AG176" s="98" t="str">
        <f t="shared" si="85"/>
        <v/>
      </c>
      <c r="AH176" s="98" t="str">
        <f t="shared" si="85"/>
        <v/>
      </c>
      <c r="AI176" s="98" t="str">
        <f t="shared" si="85"/>
        <v/>
      </c>
      <c r="AJ176" s="98" t="str">
        <f t="shared" si="85"/>
        <v/>
      </c>
      <c r="AK176" s="98" t="str">
        <f t="shared" si="85"/>
        <v/>
      </c>
      <c r="AL176" s="98" t="str">
        <f t="shared" si="85"/>
        <v/>
      </c>
      <c r="AM176" s="98" t="str">
        <f t="shared" si="85"/>
        <v/>
      </c>
      <c r="AN176" s="98" t="str">
        <f t="shared" si="85"/>
        <v/>
      </c>
      <c r="AO176" s="98" t="str">
        <f t="shared" si="85"/>
        <v/>
      </c>
      <c r="AP176" s="98" t="str">
        <f t="shared" si="85"/>
        <v/>
      </c>
    </row>
    <row r="177" spans="1:42" s="1" customFormat="1" ht="14.25" customHeight="1" x14ac:dyDescent="0.2">
      <c r="A177" s="197"/>
      <c r="B177" s="198"/>
      <c r="C177" s="103"/>
      <c r="D177" s="104"/>
      <c r="E177" s="105"/>
      <c r="F177" s="66" t="str">
        <f>IF(E177="","",C177*E177)</f>
        <v/>
      </c>
      <c r="G177" s="73" t="s">
        <v>67</v>
      </c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</row>
    <row r="178" spans="1:42" s="1" customFormat="1" ht="14.25" customHeight="1" x14ac:dyDescent="0.2">
      <c r="A178" s="193"/>
      <c r="B178" s="194"/>
      <c r="C178" s="74"/>
      <c r="D178" s="75"/>
      <c r="E178" s="74"/>
      <c r="F178" s="74"/>
      <c r="G178" s="76" t="s">
        <v>66</v>
      </c>
      <c r="H178" s="47" t="str">
        <f>IF(H177="","",E177*H177)</f>
        <v/>
      </c>
      <c r="I178" s="47" t="str">
        <f>IF(I177="","",E177*I177)</f>
        <v/>
      </c>
      <c r="J178" s="47" t="str">
        <f>IF(J177="","",E177*J177)</f>
        <v/>
      </c>
      <c r="K178" s="47" t="str">
        <f>IF(K177="","",E177*K177)</f>
        <v/>
      </c>
      <c r="L178" s="47" t="str">
        <f>IF(L177="","",E177*L177)</f>
        <v/>
      </c>
      <c r="M178" s="47" t="str">
        <f>IF(M177="","",E177*M177)</f>
        <v/>
      </c>
      <c r="N178" s="47" t="str">
        <f>IF(N177="","",E177*N177)</f>
        <v/>
      </c>
      <c r="O178" s="47" t="str">
        <f>IF(O177="","",E177*O177)</f>
        <v/>
      </c>
      <c r="P178" s="47" t="str">
        <f>IF(P177="","",E177*P177)</f>
        <v/>
      </c>
      <c r="Q178" s="47" t="str">
        <f>IF(Q177="","",E177*Q177)</f>
        <v/>
      </c>
      <c r="R178" s="47" t="str">
        <f>IF(R177="","",E177*R177)</f>
        <v/>
      </c>
      <c r="S178" s="47" t="str">
        <f>IF(S177="","",E177*S177)</f>
        <v/>
      </c>
      <c r="T178" s="47" t="str">
        <f>IF(T177="","",E177*T177)</f>
        <v/>
      </c>
      <c r="U178" s="47" t="str">
        <f>IF(U177="","",E177*U177)</f>
        <v/>
      </c>
      <c r="V178" s="47" t="str">
        <f>IF(V177="","",E177*V177)</f>
        <v/>
      </c>
      <c r="W178" s="47" t="str">
        <f>IF(W177="","",E177*W177)</f>
        <v/>
      </c>
      <c r="X178" s="47" t="str">
        <f>IF(X177="","",E177*X177)</f>
        <v/>
      </c>
      <c r="Z178" s="98" t="str">
        <f t="shared" ref="Z178:AP178" si="86">H178</f>
        <v/>
      </c>
      <c r="AA178" s="98" t="str">
        <f t="shared" si="86"/>
        <v/>
      </c>
      <c r="AB178" s="98" t="str">
        <f t="shared" si="86"/>
        <v/>
      </c>
      <c r="AC178" s="98" t="str">
        <f t="shared" si="86"/>
        <v/>
      </c>
      <c r="AD178" s="98" t="str">
        <f t="shared" si="86"/>
        <v/>
      </c>
      <c r="AE178" s="98" t="str">
        <f t="shared" si="86"/>
        <v/>
      </c>
      <c r="AF178" s="98" t="str">
        <f t="shared" si="86"/>
        <v/>
      </c>
      <c r="AG178" s="98" t="str">
        <f t="shared" si="86"/>
        <v/>
      </c>
      <c r="AH178" s="98" t="str">
        <f t="shared" si="86"/>
        <v/>
      </c>
      <c r="AI178" s="98" t="str">
        <f t="shared" si="86"/>
        <v/>
      </c>
      <c r="AJ178" s="98" t="str">
        <f t="shared" si="86"/>
        <v/>
      </c>
      <c r="AK178" s="98" t="str">
        <f t="shared" si="86"/>
        <v/>
      </c>
      <c r="AL178" s="98" t="str">
        <f t="shared" si="86"/>
        <v/>
      </c>
      <c r="AM178" s="98" t="str">
        <f t="shared" si="86"/>
        <v/>
      </c>
      <c r="AN178" s="98" t="str">
        <f t="shared" si="86"/>
        <v/>
      </c>
      <c r="AO178" s="98" t="str">
        <f t="shared" si="86"/>
        <v/>
      </c>
      <c r="AP178" s="98" t="str">
        <f t="shared" si="86"/>
        <v/>
      </c>
    </row>
    <row r="179" spans="1:42" s="1" customFormat="1" ht="14.25" customHeight="1" x14ac:dyDescent="0.2">
      <c r="A179" s="191"/>
      <c r="B179" s="192"/>
      <c r="C179" s="103"/>
      <c r="D179" s="104"/>
      <c r="E179" s="105"/>
      <c r="F179" s="66" t="str">
        <f>IF(E179="","",C179*E179)</f>
        <v/>
      </c>
      <c r="G179" s="73" t="s">
        <v>67</v>
      </c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</row>
    <row r="180" spans="1:42" s="1" customFormat="1" ht="14.25" customHeight="1" x14ac:dyDescent="0.2">
      <c r="A180" s="193"/>
      <c r="B180" s="194"/>
      <c r="C180" s="74"/>
      <c r="D180" s="75"/>
      <c r="E180" s="74"/>
      <c r="F180" s="74"/>
      <c r="G180" s="76" t="s">
        <v>66</v>
      </c>
      <c r="H180" s="47" t="str">
        <f>IF(H179="","",E179*H179)</f>
        <v/>
      </c>
      <c r="I180" s="47" t="str">
        <f>IF(I179="","",E179*I179)</f>
        <v/>
      </c>
      <c r="J180" s="47" t="str">
        <f>IF(J179="","",E179*J179)</f>
        <v/>
      </c>
      <c r="K180" s="47" t="str">
        <f>IF(K179="","",E179*K179)</f>
        <v/>
      </c>
      <c r="L180" s="47" t="str">
        <f>IF(L179="","",E179*L179)</f>
        <v/>
      </c>
      <c r="M180" s="47" t="str">
        <f>IF(M179="","",E179*M179)</f>
        <v/>
      </c>
      <c r="N180" s="47" t="str">
        <f>IF(N179="","",E179*N179)</f>
        <v/>
      </c>
      <c r="O180" s="47" t="str">
        <f>IF(O179="","",E179*O179)</f>
        <v/>
      </c>
      <c r="P180" s="47" t="str">
        <f>IF(P179="","",E179*P179)</f>
        <v/>
      </c>
      <c r="Q180" s="47" t="str">
        <f>IF(Q179="","",E179*Q179)</f>
        <v/>
      </c>
      <c r="R180" s="47" t="str">
        <f>IF(R179="","",E179*R179)</f>
        <v/>
      </c>
      <c r="S180" s="47" t="str">
        <f>IF(S179="","",E179*S179)</f>
        <v/>
      </c>
      <c r="T180" s="47" t="str">
        <f>IF(T179="","",E179*T179)</f>
        <v/>
      </c>
      <c r="U180" s="47" t="str">
        <f>IF(U179="","",E179*U179)</f>
        <v/>
      </c>
      <c r="V180" s="47" t="str">
        <f>IF(V179="","",E179*V179)</f>
        <v/>
      </c>
      <c r="W180" s="47" t="str">
        <f>IF(W179="","",E179*W179)</f>
        <v/>
      </c>
      <c r="X180" s="47" t="str">
        <f>IF(X179="","",E179*X179)</f>
        <v/>
      </c>
      <c r="Z180" s="98" t="str">
        <f t="shared" ref="Z180:AP180" si="87">H180</f>
        <v/>
      </c>
      <c r="AA180" s="98" t="str">
        <f t="shared" si="87"/>
        <v/>
      </c>
      <c r="AB180" s="98" t="str">
        <f t="shared" si="87"/>
        <v/>
      </c>
      <c r="AC180" s="98" t="str">
        <f t="shared" si="87"/>
        <v/>
      </c>
      <c r="AD180" s="98" t="str">
        <f t="shared" si="87"/>
        <v/>
      </c>
      <c r="AE180" s="98" t="str">
        <f t="shared" si="87"/>
        <v/>
      </c>
      <c r="AF180" s="98" t="str">
        <f t="shared" si="87"/>
        <v/>
      </c>
      <c r="AG180" s="98" t="str">
        <f t="shared" si="87"/>
        <v/>
      </c>
      <c r="AH180" s="98" t="str">
        <f t="shared" si="87"/>
        <v/>
      </c>
      <c r="AI180" s="98" t="str">
        <f t="shared" si="87"/>
        <v/>
      </c>
      <c r="AJ180" s="98" t="str">
        <f t="shared" si="87"/>
        <v/>
      </c>
      <c r="AK180" s="98" t="str">
        <f t="shared" si="87"/>
        <v/>
      </c>
      <c r="AL180" s="98" t="str">
        <f t="shared" si="87"/>
        <v/>
      </c>
      <c r="AM180" s="98" t="str">
        <f t="shared" si="87"/>
        <v/>
      </c>
      <c r="AN180" s="98" t="str">
        <f t="shared" si="87"/>
        <v/>
      </c>
      <c r="AO180" s="98" t="str">
        <f t="shared" si="87"/>
        <v/>
      </c>
      <c r="AP180" s="98" t="str">
        <f t="shared" si="87"/>
        <v/>
      </c>
    </row>
    <row r="181" spans="1:42" s="1" customFormat="1" ht="14.25" customHeight="1" x14ac:dyDescent="0.2">
      <c r="A181" s="191"/>
      <c r="B181" s="192"/>
      <c r="C181" s="103"/>
      <c r="D181" s="104"/>
      <c r="E181" s="105"/>
      <c r="F181" s="66" t="str">
        <f>IF(E181="","",C181*E181)</f>
        <v/>
      </c>
      <c r="G181" s="108" t="s">
        <v>67</v>
      </c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</row>
    <row r="182" spans="1:42" s="1" customFormat="1" ht="14.25" customHeight="1" x14ac:dyDescent="0.2">
      <c r="A182" s="193"/>
      <c r="B182" s="194"/>
      <c r="C182" s="74"/>
      <c r="D182" s="75"/>
      <c r="E182" s="74"/>
      <c r="F182" s="74"/>
      <c r="G182" s="109" t="s">
        <v>66</v>
      </c>
      <c r="H182" s="47" t="str">
        <f>IF(H181="","",E181*H181)</f>
        <v/>
      </c>
      <c r="I182" s="47" t="str">
        <f>IF(I181="","",E181*I181)</f>
        <v/>
      </c>
      <c r="J182" s="47" t="str">
        <f>IF(J181="","",E181*J181)</f>
        <v/>
      </c>
      <c r="K182" s="47" t="str">
        <f>IF(K181="","",E181*K181)</f>
        <v/>
      </c>
      <c r="L182" s="47" t="str">
        <f>IF(L181="","",E181*L181)</f>
        <v/>
      </c>
      <c r="M182" s="47" t="str">
        <f>IF(M181="","",E181*M181)</f>
        <v/>
      </c>
      <c r="N182" s="47" t="str">
        <f>IF(N181="","",E181*N181)</f>
        <v/>
      </c>
      <c r="O182" s="47" t="str">
        <f>IF(O181="","",E181*O181)</f>
        <v/>
      </c>
      <c r="P182" s="47" t="str">
        <f>IF(P181="","",E181*P181)</f>
        <v/>
      </c>
      <c r="Q182" s="47" t="str">
        <f>IF(Q181="","",E181*Q181)</f>
        <v/>
      </c>
      <c r="R182" s="47" t="str">
        <f>IF(R181="","",E181*R181)</f>
        <v/>
      </c>
      <c r="S182" s="47" t="str">
        <f>IF(S181="","",E181*S181)</f>
        <v/>
      </c>
      <c r="T182" s="47" t="str">
        <f>IF(T181="","",E181*T181)</f>
        <v/>
      </c>
      <c r="U182" s="47" t="str">
        <f>IF(U181="","",E181*U181)</f>
        <v/>
      </c>
      <c r="V182" s="47" t="str">
        <f>IF(V181="","",E181*V181)</f>
        <v/>
      </c>
      <c r="W182" s="47" t="str">
        <f>IF(W181="","",E181*W181)</f>
        <v/>
      </c>
      <c r="X182" s="47" t="str">
        <f>IF(X181="","",E181*X181)</f>
        <v/>
      </c>
      <c r="Z182" s="98" t="str">
        <f t="shared" ref="Z182:AP182" si="88">H182</f>
        <v/>
      </c>
      <c r="AA182" s="98" t="str">
        <f t="shared" si="88"/>
        <v/>
      </c>
      <c r="AB182" s="98" t="str">
        <f t="shared" si="88"/>
        <v/>
      </c>
      <c r="AC182" s="98" t="str">
        <f t="shared" si="88"/>
        <v/>
      </c>
      <c r="AD182" s="98" t="str">
        <f t="shared" si="88"/>
        <v/>
      </c>
      <c r="AE182" s="98" t="str">
        <f t="shared" si="88"/>
        <v/>
      </c>
      <c r="AF182" s="98" t="str">
        <f t="shared" si="88"/>
        <v/>
      </c>
      <c r="AG182" s="98" t="str">
        <f t="shared" si="88"/>
        <v/>
      </c>
      <c r="AH182" s="98" t="str">
        <f t="shared" si="88"/>
        <v/>
      </c>
      <c r="AI182" s="98" t="str">
        <f t="shared" si="88"/>
        <v/>
      </c>
      <c r="AJ182" s="98" t="str">
        <f t="shared" si="88"/>
        <v/>
      </c>
      <c r="AK182" s="98" t="str">
        <f t="shared" si="88"/>
        <v/>
      </c>
      <c r="AL182" s="98" t="str">
        <f t="shared" si="88"/>
        <v/>
      </c>
      <c r="AM182" s="98" t="str">
        <f t="shared" si="88"/>
        <v/>
      </c>
      <c r="AN182" s="98" t="str">
        <f t="shared" si="88"/>
        <v/>
      </c>
      <c r="AO182" s="98" t="str">
        <f t="shared" si="88"/>
        <v/>
      </c>
      <c r="AP182" s="98" t="str">
        <f t="shared" si="88"/>
        <v/>
      </c>
    </row>
    <row r="183" spans="1:42" s="1" customFormat="1" ht="14.25" customHeight="1" x14ac:dyDescent="0.2">
      <c r="A183" s="191"/>
      <c r="B183" s="192"/>
      <c r="C183" s="103"/>
      <c r="D183" s="104"/>
      <c r="E183" s="105"/>
      <c r="F183" s="66" t="str">
        <f>IF(E183="","",C183*E183)</f>
        <v/>
      </c>
      <c r="G183" s="73" t="s">
        <v>67</v>
      </c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</row>
    <row r="184" spans="1:42" s="1" customFormat="1" ht="14.25" customHeight="1" x14ac:dyDescent="0.2">
      <c r="A184" s="193"/>
      <c r="B184" s="194"/>
      <c r="C184" s="74"/>
      <c r="D184" s="75"/>
      <c r="E184" s="74"/>
      <c r="F184" s="74"/>
      <c r="G184" s="76" t="s">
        <v>66</v>
      </c>
      <c r="H184" s="47" t="str">
        <f>IF(H183="","",E183*H183)</f>
        <v/>
      </c>
      <c r="I184" s="47" t="str">
        <f>IF(I183="","",E183*I183)</f>
        <v/>
      </c>
      <c r="J184" s="47" t="str">
        <f>IF(J183="","",E183*J183)</f>
        <v/>
      </c>
      <c r="K184" s="47" t="str">
        <f>IF(K183="","",E183*K183)</f>
        <v/>
      </c>
      <c r="L184" s="47" t="str">
        <f>IF(L183="","",E183*L183)</f>
        <v/>
      </c>
      <c r="M184" s="47" t="str">
        <f>IF(M183="","",E183*M183)</f>
        <v/>
      </c>
      <c r="N184" s="47" t="str">
        <f>IF(N183="","",E183*N183)</f>
        <v/>
      </c>
      <c r="O184" s="47" t="str">
        <f>IF(O183="","",E183*O183)</f>
        <v/>
      </c>
      <c r="P184" s="47" t="str">
        <f>IF(P183="","",E183*P183)</f>
        <v/>
      </c>
      <c r="Q184" s="47" t="str">
        <f>IF(Q183="","",E183*Q183)</f>
        <v/>
      </c>
      <c r="R184" s="47" t="str">
        <f>IF(R183="","",E183*R183)</f>
        <v/>
      </c>
      <c r="S184" s="47" t="str">
        <f>IF(S183="","",E183*S183)</f>
        <v/>
      </c>
      <c r="T184" s="47" t="str">
        <f>IF(T183="","",E183*T183)</f>
        <v/>
      </c>
      <c r="U184" s="47" t="str">
        <f>IF(U183="","",E183*U183)</f>
        <v/>
      </c>
      <c r="V184" s="47" t="str">
        <f>IF(V183="","",E183*V183)</f>
        <v/>
      </c>
      <c r="W184" s="47" t="str">
        <f>IF(W183="","",E183*W183)</f>
        <v/>
      </c>
      <c r="X184" s="47" t="str">
        <f>IF(X183="","",E183*X183)</f>
        <v/>
      </c>
      <c r="Z184" s="98" t="str">
        <f t="shared" ref="Z184:AP184" si="89">H184</f>
        <v/>
      </c>
      <c r="AA184" s="98" t="str">
        <f t="shared" si="89"/>
        <v/>
      </c>
      <c r="AB184" s="98" t="str">
        <f t="shared" si="89"/>
        <v/>
      </c>
      <c r="AC184" s="98" t="str">
        <f t="shared" si="89"/>
        <v/>
      </c>
      <c r="AD184" s="98" t="str">
        <f t="shared" si="89"/>
        <v/>
      </c>
      <c r="AE184" s="98" t="str">
        <f t="shared" si="89"/>
        <v/>
      </c>
      <c r="AF184" s="98" t="str">
        <f t="shared" si="89"/>
        <v/>
      </c>
      <c r="AG184" s="98" t="str">
        <f t="shared" si="89"/>
        <v/>
      </c>
      <c r="AH184" s="98" t="str">
        <f t="shared" si="89"/>
        <v/>
      </c>
      <c r="AI184" s="98" t="str">
        <f t="shared" si="89"/>
        <v/>
      </c>
      <c r="AJ184" s="98" t="str">
        <f t="shared" si="89"/>
        <v/>
      </c>
      <c r="AK184" s="98" t="str">
        <f t="shared" si="89"/>
        <v/>
      </c>
      <c r="AL184" s="98" t="str">
        <f t="shared" si="89"/>
        <v/>
      </c>
      <c r="AM184" s="98" t="str">
        <f t="shared" si="89"/>
        <v/>
      </c>
      <c r="AN184" s="98" t="str">
        <f t="shared" si="89"/>
        <v/>
      </c>
      <c r="AO184" s="98" t="str">
        <f t="shared" si="89"/>
        <v/>
      </c>
      <c r="AP184" s="98" t="str">
        <f t="shared" si="89"/>
        <v/>
      </c>
    </row>
    <row r="185" spans="1:42" s="1" customFormat="1" ht="14.25" customHeight="1" x14ac:dyDescent="0.2">
      <c r="A185" s="191"/>
      <c r="B185" s="192"/>
      <c r="C185" s="103"/>
      <c r="D185" s="104"/>
      <c r="E185" s="105"/>
      <c r="F185" s="66" t="str">
        <f>IF(E185="","",C185*E185)</f>
        <v/>
      </c>
      <c r="G185" s="73" t="s">
        <v>67</v>
      </c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</row>
    <row r="186" spans="1:42" s="1" customFormat="1" ht="14.25" customHeight="1" x14ac:dyDescent="0.2">
      <c r="A186" s="193"/>
      <c r="B186" s="194"/>
      <c r="C186" s="74"/>
      <c r="D186" s="75"/>
      <c r="E186" s="74"/>
      <c r="F186" s="74"/>
      <c r="G186" s="76" t="s">
        <v>66</v>
      </c>
      <c r="H186" s="47" t="str">
        <f>IF(H185="","",E185*H185)</f>
        <v/>
      </c>
      <c r="I186" s="47" t="str">
        <f>IF(I185="","",E185*I185)</f>
        <v/>
      </c>
      <c r="J186" s="47" t="str">
        <f>IF(J185="","",E185*J185)</f>
        <v/>
      </c>
      <c r="K186" s="47" t="str">
        <f>IF(K185="","",E185*K185)</f>
        <v/>
      </c>
      <c r="L186" s="47" t="str">
        <f>IF(L185="","",E185*L185)</f>
        <v/>
      </c>
      <c r="M186" s="47" t="str">
        <f>IF(M185="","",E185*M185)</f>
        <v/>
      </c>
      <c r="N186" s="47" t="str">
        <f>IF(N185="","",E185*N185)</f>
        <v/>
      </c>
      <c r="O186" s="47" t="str">
        <f>IF(O185="","",E185*O185)</f>
        <v/>
      </c>
      <c r="P186" s="47" t="str">
        <f>IF(P185="","",E185*P185)</f>
        <v/>
      </c>
      <c r="Q186" s="47" t="str">
        <f>IF(Q185="","",E185*Q185)</f>
        <v/>
      </c>
      <c r="R186" s="47" t="str">
        <f>IF(R185="","",E185*R185)</f>
        <v/>
      </c>
      <c r="S186" s="47" t="str">
        <f>IF(S185="","",E185*S185)</f>
        <v/>
      </c>
      <c r="T186" s="47" t="str">
        <f>IF(T185="","",E185*T185)</f>
        <v/>
      </c>
      <c r="U186" s="47" t="str">
        <f>IF(U185="","",E185*U185)</f>
        <v/>
      </c>
      <c r="V186" s="47" t="str">
        <f>IF(V185="","",E185*V185)</f>
        <v/>
      </c>
      <c r="W186" s="47" t="str">
        <f>IF(W185="","",E185*W185)</f>
        <v/>
      </c>
      <c r="X186" s="47" t="str">
        <f>IF(X185="","",E185*X185)</f>
        <v/>
      </c>
      <c r="Z186" s="98" t="str">
        <f t="shared" ref="Z186:AP186" si="90">H186</f>
        <v/>
      </c>
      <c r="AA186" s="98" t="str">
        <f t="shared" si="90"/>
        <v/>
      </c>
      <c r="AB186" s="98" t="str">
        <f t="shared" si="90"/>
        <v/>
      </c>
      <c r="AC186" s="98" t="str">
        <f t="shared" si="90"/>
        <v/>
      </c>
      <c r="AD186" s="98" t="str">
        <f t="shared" si="90"/>
        <v/>
      </c>
      <c r="AE186" s="98" t="str">
        <f t="shared" si="90"/>
        <v/>
      </c>
      <c r="AF186" s="98" t="str">
        <f t="shared" si="90"/>
        <v/>
      </c>
      <c r="AG186" s="98" t="str">
        <f t="shared" si="90"/>
        <v/>
      </c>
      <c r="AH186" s="98" t="str">
        <f t="shared" si="90"/>
        <v/>
      </c>
      <c r="AI186" s="98" t="str">
        <f t="shared" si="90"/>
        <v/>
      </c>
      <c r="AJ186" s="98" t="str">
        <f t="shared" si="90"/>
        <v/>
      </c>
      <c r="AK186" s="98" t="str">
        <f t="shared" si="90"/>
        <v/>
      </c>
      <c r="AL186" s="98" t="str">
        <f t="shared" si="90"/>
        <v/>
      </c>
      <c r="AM186" s="98" t="str">
        <f t="shared" si="90"/>
        <v/>
      </c>
      <c r="AN186" s="98" t="str">
        <f t="shared" si="90"/>
        <v/>
      </c>
      <c r="AO186" s="98" t="str">
        <f t="shared" si="90"/>
        <v/>
      </c>
      <c r="AP186" s="98" t="str">
        <f t="shared" si="90"/>
        <v/>
      </c>
    </row>
    <row r="187" spans="1:42" s="1" customFormat="1" ht="14.25" customHeight="1" x14ac:dyDescent="0.2">
      <c r="A187" s="191"/>
      <c r="B187" s="192"/>
      <c r="C187" s="103"/>
      <c r="D187" s="104"/>
      <c r="E187" s="105"/>
      <c r="F187" s="66" t="str">
        <f>IF(E187="","",C187*E187)</f>
        <v/>
      </c>
      <c r="G187" s="73" t="s">
        <v>67</v>
      </c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</row>
    <row r="188" spans="1:42" s="1" customFormat="1" ht="14.25" customHeight="1" x14ac:dyDescent="0.2">
      <c r="A188" s="193"/>
      <c r="B188" s="194"/>
      <c r="C188" s="74"/>
      <c r="D188" s="75"/>
      <c r="E188" s="74"/>
      <c r="F188" s="74"/>
      <c r="G188" s="76" t="s">
        <v>66</v>
      </c>
      <c r="H188" s="47" t="str">
        <f>IF(H187="","",E187*H187)</f>
        <v/>
      </c>
      <c r="I188" s="47" t="str">
        <f>IF(I187="","",E187*I187)</f>
        <v/>
      </c>
      <c r="J188" s="47" t="str">
        <f>IF(J187="","",E187*J187)</f>
        <v/>
      </c>
      <c r="K188" s="47" t="str">
        <f>IF(K187="","",E187*K187)</f>
        <v/>
      </c>
      <c r="L188" s="47" t="str">
        <f>IF(L187="","",E187*L187)</f>
        <v/>
      </c>
      <c r="M188" s="47" t="str">
        <f>IF(M187="","",E187*M187)</f>
        <v/>
      </c>
      <c r="N188" s="47" t="str">
        <f>IF(N187="","",E187*N187)</f>
        <v/>
      </c>
      <c r="O188" s="47" t="str">
        <f>IF(O187="","",E187*O187)</f>
        <v/>
      </c>
      <c r="P188" s="47" t="str">
        <f>IF(P187="","",E187*P187)</f>
        <v/>
      </c>
      <c r="Q188" s="47" t="str">
        <f>IF(Q187="","",E187*Q187)</f>
        <v/>
      </c>
      <c r="R188" s="47" t="str">
        <f>IF(R187="","",E187*R187)</f>
        <v/>
      </c>
      <c r="S188" s="47" t="str">
        <f>IF(S187="","",E187*S187)</f>
        <v/>
      </c>
      <c r="T188" s="47" t="str">
        <f>IF(T187="","",E187*T187)</f>
        <v/>
      </c>
      <c r="U188" s="47" t="str">
        <f>IF(U187="","",E187*U187)</f>
        <v/>
      </c>
      <c r="V188" s="47" t="str">
        <f>IF(V187="","",E187*V187)</f>
        <v/>
      </c>
      <c r="W188" s="47" t="str">
        <f>IF(W187="","",E187*W187)</f>
        <v/>
      </c>
      <c r="X188" s="47" t="str">
        <f>IF(X187="","",E187*X187)</f>
        <v/>
      </c>
      <c r="Z188" s="98" t="str">
        <f t="shared" ref="Z188:AP188" si="91">H188</f>
        <v/>
      </c>
      <c r="AA188" s="98" t="str">
        <f t="shared" si="91"/>
        <v/>
      </c>
      <c r="AB188" s="98" t="str">
        <f t="shared" si="91"/>
        <v/>
      </c>
      <c r="AC188" s="98" t="str">
        <f t="shared" si="91"/>
        <v/>
      </c>
      <c r="AD188" s="98" t="str">
        <f t="shared" si="91"/>
        <v/>
      </c>
      <c r="AE188" s="98" t="str">
        <f t="shared" si="91"/>
        <v/>
      </c>
      <c r="AF188" s="98" t="str">
        <f t="shared" si="91"/>
        <v/>
      </c>
      <c r="AG188" s="98" t="str">
        <f t="shared" si="91"/>
        <v/>
      </c>
      <c r="AH188" s="98" t="str">
        <f t="shared" si="91"/>
        <v/>
      </c>
      <c r="AI188" s="98" t="str">
        <f t="shared" si="91"/>
        <v/>
      </c>
      <c r="AJ188" s="98" t="str">
        <f t="shared" si="91"/>
        <v/>
      </c>
      <c r="AK188" s="98" t="str">
        <f t="shared" si="91"/>
        <v/>
      </c>
      <c r="AL188" s="98" t="str">
        <f t="shared" si="91"/>
        <v/>
      </c>
      <c r="AM188" s="98" t="str">
        <f t="shared" si="91"/>
        <v/>
      </c>
      <c r="AN188" s="98" t="str">
        <f t="shared" si="91"/>
        <v/>
      </c>
      <c r="AO188" s="98" t="str">
        <f t="shared" si="91"/>
        <v/>
      </c>
      <c r="AP188" s="98" t="str">
        <f t="shared" si="91"/>
        <v/>
      </c>
    </row>
    <row r="189" spans="1:42" s="1" customFormat="1" ht="14.25" customHeight="1" x14ac:dyDescent="0.2">
      <c r="A189" s="191"/>
      <c r="B189" s="192"/>
      <c r="C189" s="103"/>
      <c r="D189" s="104"/>
      <c r="E189" s="105"/>
      <c r="F189" s="66" t="str">
        <f>IF(E189="","",C189*E189)</f>
        <v/>
      </c>
      <c r="G189" s="73" t="s">
        <v>67</v>
      </c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</row>
    <row r="190" spans="1:42" s="1" customFormat="1" ht="14.25" customHeight="1" x14ac:dyDescent="0.2">
      <c r="A190" s="193"/>
      <c r="B190" s="194"/>
      <c r="C190" s="74"/>
      <c r="D190" s="75"/>
      <c r="E190" s="74"/>
      <c r="F190" s="74"/>
      <c r="G190" s="76" t="s">
        <v>66</v>
      </c>
      <c r="H190" s="47" t="str">
        <f>IF(H189="","",E189*H189)</f>
        <v/>
      </c>
      <c r="I190" s="47" t="str">
        <f>IF(I189="","",E189*I189)</f>
        <v/>
      </c>
      <c r="J190" s="47" t="str">
        <f>IF(J189="","",E189*J189)</f>
        <v/>
      </c>
      <c r="K190" s="47" t="str">
        <f>IF(K189="","",E189*K189)</f>
        <v/>
      </c>
      <c r="L190" s="47" t="str">
        <f>IF(L189="","",E189*L189)</f>
        <v/>
      </c>
      <c r="M190" s="47" t="str">
        <f>IF(M189="","",E189*M189)</f>
        <v/>
      </c>
      <c r="N190" s="47" t="str">
        <f>IF(N189="","",E189*N189)</f>
        <v/>
      </c>
      <c r="O190" s="47" t="str">
        <f>IF(O189="","",E189*O189)</f>
        <v/>
      </c>
      <c r="P190" s="47" t="str">
        <f>IF(P189="","",E189*P189)</f>
        <v/>
      </c>
      <c r="Q190" s="47" t="str">
        <f>IF(Q189="","",E189*Q189)</f>
        <v/>
      </c>
      <c r="R190" s="47" t="str">
        <f>IF(R189="","",E189*R189)</f>
        <v/>
      </c>
      <c r="S190" s="47" t="str">
        <f>IF(S189="","",E189*S189)</f>
        <v/>
      </c>
      <c r="T190" s="47" t="str">
        <f>IF(T189="","",E189*T189)</f>
        <v/>
      </c>
      <c r="U190" s="47" t="str">
        <f>IF(U189="","",E189*U189)</f>
        <v/>
      </c>
      <c r="V190" s="47" t="str">
        <f>IF(V189="","",E189*V189)</f>
        <v/>
      </c>
      <c r="W190" s="47" t="str">
        <f>IF(W189="","",E189*W189)</f>
        <v/>
      </c>
      <c r="X190" s="47" t="str">
        <f>IF(X189="","",E189*X189)</f>
        <v/>
      </c>
      <c r="Z190" s="98" t="str">
        <f t="shared" ref="Z190:AP190" si="92">H190</f>
        <v/>
      </c>
      <c r="AA190" s="98" t="str">
        <f t="shared" si="92"/>
        <v/>
      </c>
      <c r="AB190" s="98" t="str">
        <f t="shared" si="92"/>
        <v/>
      </c>
      <c r="AC190" s="98" t="str">
        <f t="shared" si="92"/>
        <v/>
      </c>
      <c r="AD190" s="98" t="str">
        <f t="shared" si="92"/>
        <v/>
      </c>
      <c r="AE190" s="98" t="str">
        <f t="shared" si="92"/>
        <v/>
      </c>
      <c r="AF190" s="98" t="str">
        <f t="shared" si="92"/>
        <v/>
      </c>
      <c r="AG190" s="98" t="str">
        <f t="shared" si="92"/>
        <v/>
      </c>
      <c r="AH190" s="98" t="str">
        <f t="shared" si="92"/>
        <v/>
      </c>
      <c r="AI190" s="98" t="str">
        <f t="shared" si="92"/>
        <v/>
      </c>
      <c r="AJ190" s="98" t="str">
        <f t="shared" si="92"/>
        <v/>
      </c>
      <c r="AK190" s="98" t="str">
        <f t="shared" si="92"/>
        <v/>
      </c>
      <c r="AL190" s="98" t="str">
        <f t="shared" si="92"/>
        <v/>
      </c>
      <c r="AM190" s="98" t="str">
        <f t="shared" si="92"/>
        <v/>
      </c>
      <c r="AN190" s="98" t="str">
        <f t="shared" si="92"/>
        <v/>
      </c>
      <c r="AO190" s="98" t="str">
        <f t="shared" si="92"/>
        <v/>
      </c>
      <c r="AP190" s="98" t="str">
        <f t="shared" si="92"/>
        <v/>
      </c>
    </row>
    <row r="191" spans="1:42" s="1" customFormat="1" ht="14.25" customHeight="1" x14ac:dyDescent="0.2">
      <c r="A191" s="191"/>
      <c r="B191" s="192"/>
      <c r="C191" s="103"/>
      <c r="D191" s="104"/>
      <c r="E191" s="105"/>
      <c r="F191" s="66" t="str">
        <f>IF(E191="","",C191*E191)</f>
        <v/>
      </c>
      <c r="G191" s="73" t="s">
        <v>67</v>
      </c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</row>
    <row r="192" spans="1:42" s="1" customFormat="1" ht="14.25" customHeight="1" x14ac:dyDescent="0.2">
      <c r="A192" s="193"/>
      <c r="B192" s="194"/>
      <c r="C192" s="74"/>
      <c r="D192" s="75"/>
      <c r="E192" s="74"/>
      <c r="F192" s="74"/>
      <c r="G192" s="76" t="s">
        <v>66</v>
      </c>
      <c r="H192" s="47" t="str">
        <f>IF(H191="","",E191*H191)</f>
        <v/>
      </c>
      <c r="I192" s="47" t="str">
        <f>IF(I191="","",E191*I191)</f>
        <v/>
      </c>
      <c r="J192" s="47" t="str">
        <f>IF(J191="","",E191*J191)</f>
        <v/>
      </c>
      <c r="K192" s="47" t="str">
        <f>IF(K191="","",E191*K191)</f>
        <v/>
      </c>
      <c r="L192" s="47" t="str">
        <f>IF(L191="","",E191*L191)</f>
        <v/>
      </c>
      <c r="M192" s="47" t="str">
        <f>IF(M191="","",E191*M191)</f>
        <v/>
      </c>
      <c r="N192" s="47" t="str">
        <f>IF(N191="","",E191*N191)</f>
        <v/>
      </c>
      <c r="O192" s="47" t="str">
        <f>IF(O191="","",E191*O191)</f>
        <v/>
      </c>
      <c r="P192" s="47" t="str">
        <f>IF(P191="","",E191*P191)</f>
        <v/>
      </c>
      <c r="Q192" s="47" t="str">
        <f>IF(Q191="","",E191*Q191)</f>
        <v/>
      </c>
      <c r="R192" s="47" t="str">
        <f>IF(R191="","",E191*R191)</f>
        <v/>
      </c>
      <c r="S192" s="47" t="str">
        <f>IF(S191="","",E191*S191)</f>
        <v/>
      </c>
      <c r="T192" s="47" t="str">
        <f>IF(T191="","",E191*T191)</f>
        <v/>
      </c>
      <c r="U192" s="47" t="str">
        <f>IF(U191="","",E191*U191)</f>
        <v/>
      </c>
      <c r="V192" s="47" t="str">
        <f>IF(V191="","",E191*V191)</f>
        <v/>
      </c>
      <c r="W192" s="47" t="str">
        <f>IF(W191="","",E191*W191)</f>
        <v/>
      </c>
      <c r="X192" s="47" t="str">
        <f>IF(X191="","",E191*X191)</f>
        <v/>
      </c>
      <c r="Z192" s="98" t="str">
        <f t="shared" ref="Z192:AP192" si="93">H192</f>
        <v/>
      </c>
      <c r="AA192" s="98" t="str">
        <f t="shared" si="93"/>
        <v/>
      </c>
      <c r="AB192" s="98" t="str">
        <f t="shared" si="93"/>
        <v/>
      </c>
      <c r="AC192" s="98" t="str">
        <f t="shared" si="93"/>
        <v/>
      </c>
      <c r="AD192" s="98" t="str">
        <f t="shared" si="93"/>
        <v/>
      </c>
      <c r="AE192" s="98" t="str">
        <f t="shared" si="93"/>
        <v/>
      </c>
      <c r="AF192" s="98" t="str">
        <f t="shared" si="93"/>
        <v/>
      </c>
      <c r="AG192" s="98" t="str">
        <f t="shared" si="93"/>
        <v/>
      </c>
      <c r="AH192" s="98" t="str">
        <f t="shared" si="93"/>
        <v/>
      </c>
      <c r="AI192" s="98" t="str">
        <f t="shared" si="93"/>
        <v/>
      </c>
      <c r="AJ192" s="98" t="str">
        <f t="shared" si="93"/>
        <v/>
      </c>
      <c r="AK192" s="98" t="str">
        <f t="shared" si="93"/>
        <v/>
      </c>
      <c r="AL192" s="98" t="str">
        <f t="shared" si="93"/>
        <v/>
      </c>
      <c r="AM192" s="98" t="str">
        <f t="shared" si="93"/>
        <v/>
      </c>
      <c r="AN192" s="98" t="str">
        <f t="shared" si="93"/>
        <v/>
      </c>
      <c r="AO192" s="98" t="str">
        <f t="shared" si="93"/>
        <v/>
      </c>
      <c r="AP192" s="98" t="str">
        <f t="shared" si="93"/>
        <v/>
      </c>
    </row>
    <row r="193" spans="1:42" s="1" customFormat="1" ht="14.25" customHeight="1" x14ac:dyDescent="0.2">
      <c r="A193" s="191"/>
      <c r="B193" s="192"/>
      <c r="C193" s="103"/>
      <c r="D193" s="104"/>
      <c r="E193" s="105"/>
      <c r="F193" s="66" t="str">
        <f>IF(E193="","",C193*E193)</f>
        <v/>
      </c>
      <c r="G193" s="73" t="s">
        <v>67</v>
      </c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</row>
    <row r="194" spans="1:42" s="1" customFormat="1" ht="14.25" customHeight="1" x14ac:dyDescent="0.2">
      <c r="A194" s="193"/>
      <c r="B194" s="194"/>
      <c r="C194" s="74"/>
      <c r="D194" s="75"/>
      <c r="E194" s="74"/>
      <c r="F194" s="74"/>
      <c r="G194" s="76" t="s">
        <v>66</v>
      </c>
      <c r="H194" s="47" t="str">
        <f>IF(H193="","",E193*H193)</f>
        <v/>
      </c>
      <c r="I194" s="47" t="str">
        <f>IF(I193="","",E193*I193)</f>
        <v/>
      </c>
      <c r="J194" s="47" t="str">
        <f>IF(J193="","",E193*J193)</f>
        <v/>
      </c>
      <c r="K194" s="47" t="str">
        <f>IF(K193="","",E193*K193)</f>
        <v/>
      </c>
      <c r="L194" s="47" t="str">
        <f>IF(L193="","",E193*L193)</f>
        <v/>
      </c>
      <c r="M194" s="47" t="str">
        <f>IF(M193="","",E193*M193)</f>
        <v/>
      </c>
      <c r="N194" s="47" t="str">
        <f>IF(N193="","",E193*N193)</f>
        <v/>
      </c>
      <c r="O194" s="47" t="str">
        <f>IF(O193="","",E193*O193)</f>
        <v/>
      </c>
      <c r="P194" s="47" t="str">
        <f>IF(P193="","",E193*P193)</f>
        <v/>
      </c>
      <c r="Q194" s="47" t="str">
        <f>IF(Q193="","",E193*Q193)</f>
        <v/>
      </c>
      <c r="R194" s="47" t="str">
        <f>IF(R193="","",E193*R193)</f>
        <v/>
      </c>
      <c r="S194" s="47" t="str">
        <f>IF(S193="","",E193*S193)</f>
        <v/>
      </c>
      <c r="T194" s="47" t="str">
        <f>IF(T193="","",E193*T193)</f>
        <v/>
      </c>
      <c r="U194" s="47" t="str">
        <f>IF(U193="","",E193*U193)</f>
        <v/>
      </c>
      <c r="V194" s="47" t="str">
        <f>IF(V193="","",E193*V193)</f>
        <v/>
      </c>
      <c r="W194" s="47" t="str">
        <f>IF(W193="","",E193*W193)</f>
        <v/>
      </c>
      <c r="X194" s="47" t="str">
        <f>IF(X193="","",E193*X193)</f>
        <v/>
      </c>
      <c r="Z194" s="98" t="str">
        <f t="shared" ref="Z194:AP194" si="94">H194</f>
        <v/>
      </c>
      <c r="AA194" s="98" t="str">
        <f t="shared" si="94"/>
        <v/>
      </c>
      <c r="AB194" s="98" t="str">
        <f t="shared" si="94"/>
        <v/>
      </c>
      <c r="AC194" s="98" t="str">
        <f t="shared" si="94"/>
        <v/>
      </c>
      <c r="AD194" s="98" t="str">
        <f t="shared" si="94"/>
        <v/>
      </c>
      <c r="AE194" s="98" t="str">
        <f t="shared" si="94"/>
        <v/>
      </c>
      <c r="AF194" s="98" t="str">
        <f t="shared" si="94"/>
        <v/>
      </c>
      <c r="AG194" s="98" t="str">
        <f t="shared" si="94"/>
        <v/>
      </c>
      <c r="AH194" s="98" t="str">
        <f t="shared" si="94"/>
        <v/>
      </c>
      <c r="AI194" s="98" t="str">
        <f t="shared" si="94"/>
        <v/>
      </c>
      <c r="AJ194" s="98" t="str">
        <f t="shared" si="94"/>
        <v/>
      </c>
      <c r="AK194" s="98" t="str">
        <f t="shared" si="94"/>
        <v/>
      </c>
      <c r="AL194" s="98" t="str">
        <f t="shared" si="94"/>
        <v/>
      </c>
      <c r="AM194" s="98" t="str">
        <f t="shared" si="94"/>
        <v/>
      </c>
      <c r="AN194" s="98" t="str">
        <f t="shared" si="94"/>
        <v/>
      </c>
      <c r="AO194" s="98" t="str">
        <f t="shared" si="94"/>
        <v/>
      </c>
      <c r="AP194" s="98" t="str">
        <f t="shared" si="94"/>
        <v/>
      </c>
    </row>
    <row r="195" spans="1:42" s="1" customFormat="1" ht="14.25" customHeight="1" x14ac:dyDescent="0.2">
      <c r="A195" s="191"/>
      <c r="B195" s="192"/>
      <c r="C195" s="103"/>
      <c r="D195" s="104"/>
      <c r="E195" s="105"/>
      <c r="F195" s="66" t="str">
        <f>IF(E195="","",C195*E195)</f>
        <v/>
      </c>
      <c r="G195" s="73" t="s">
        <v>67</v>
      </c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</row>
    <row r="196" spans="1:42" s="1" customFormat="1" ht="14.25" customHeight="1" x14ac:dyDescent="0.2">
      <c r="A196" s="193"/>
      <c r="B196" s="194"/>
      <c r="C196" s="74"/>
      <c r="D196" s="75"/>
      <c r="E196" s="74"/>
      <c r="F196" s="74"/>
      <c r="G196" s="76" t="s">
        <v>66</v>
      </c>
      <c r="H196" s="47" t="str">
        <f>IF(H195="","",E195*H195)</f>
        <v/>
      </c>
      <c r="I196" s="47" t="str">
        <f>IF(I195="","",E195*I195)</f>
        <v/>
      </c>
      <c r="J196" s="47" t="str">
        <f>IF(J195="","",E195*J195)</f>
        <v/>
      </c>
      <c r="K196" s="47" t="str">
        <f>IF(K195="","",E195*K195)</f>
        <v/>
      </c>
      <c r="L196" s="47" t="str">
        <f>IF(L195="","",E195*L195)</f>
        <v/>
      </c>
      <c r="M196" s="47" t="str">
        <f>IF(M195="","",E195*M195)</f>
        <v/>
      </c>
      <c r="N196" s="47" t="str">
        <f>IF(N195="","",E195*N195)</f>
        <v/>
      </c>
      <c r="O196" s="47" t="str">
        <f>IF(O195="","",E195*O195)</f>
        <v/>
      </c>
      <c r="P196" s="47" t="str">
        <f>IF(P195="","",E195*P195)</f>
        <v/>
      </c>
      <c r="Q196" s="47" t="str">
        <f>IF(Q195="","",E195*Q195)</f>
        <v/>
      </c>
      <c r="R196" s="47" t="str">
        <f>IF(R195="","",E195*R195)</f>
        <v/>
      </c>
      <c r="S196" s="47" t="str">
        <f>IF(S195="","",E195*S195)</f>
        <v/>
      </c>
      <c r="T196" s="47" t="str">
        <f>IF(T195="","",E195*T195)</f>
        <v/>
      </c>
      <c r="U196" s="47" t="str">
        <f>IF(U195="","",E195*U195)</f>
        <v/>
      </c>
      <c r="V196" s="47" t="str">
        <f>IF(V195="","",E195*V195)</f>
        <v/>
      </c>
      <c r="W196" s="47" t="str">
        <f>IF(W195="","",E195*W195)</f>
        <v/>
      </c>
      <c r="X196" s="47" t="str">
        <f>IF(X195="","",E195*X195)</f>
        <v/>
      </c>
      <c r="Z196" s="98" t="str">
        <f t="shared" ref="Z196:AP196" si="95">H196</f>
        <v/>
      </c>
      <c r="AA196" s="98" t="str">
        <f t="shared" si="95"/>
        <v/>
      </c>
      <c r="AB196" s="98" t="str">
        <f t="shared" si="95"/>
        <v/>
      </c>
      <c r="AC196" s="98" t="str">
        <f t="shared" si="95"/>
        <v/>
      </c>
      <c r="AD196" s="98" t="str">
        <f t="shared" si="95"/>
        <v/>
      </c>
      <c r="AE196" s="98" t="str">
        <f t="shared" si="95"/>
        <v/>
      </c>
      <c r="AF196" s="98" t="str">
        <f t="shared" si="95"/>
        <v/>
      </c>
      <c r="AG196" s="98" t="str">
        <f t="shared" si="95"/>
        <v/>
      </c>
      <c r="AH196" s="98" t="str">
        <f t="shared" si="95"/>
        <v/>
      </c>
      <c r="AI196" s="98" t="str">
        <f t="shared" si="95"/>
        <v/>
      </c>
      <c r="AJ196" s="98" t="str">
        <f t="shared" si="95"/>
        <v/>
      </c>
      <c r="AK196" s="98" t="str">
        <f t="shared" si="95"/>
        <v/>
      </c>
      <c r="AL196" s="98" t="str">
        <f t="shared" si="95"/>
        <v/>
      </c>
      <c r="AM196" s="98" t="str">
        <f t="shared" si="95"/>
        <v/>
      </c>
      <c r="AN196" s="98" t="str">
        <f t="shared" si="95"/>
        <v/>
      </c>
      <c r="AO196" s="98" t="str">
        <f t="shared" si="95"/>
        <v/>
      </c>
      <c r="AP196" s="98" t="str">
        <f t="shared" si="95"/>
        <v/>
      </c>
    </row>
    <row r="197" spans="1:42" s="1" customFormat="1" ht="14.25" customHeight="1" x14ac:dyDescent="0.2">
      <c r="A197" s="191"/>
      <c r="B197" s="192"/>
      <c r="C197" s="103"/>
      <c r="D197" s="104"/>
      <c r="E197" s="105"/>
      <c r="F197" s="66" t="str">
        <f>IF(E197="","",C197*E197)</f>
        <v/>
      </c>
      <c r="G197" s="73" t="s">
        <v>67</v>
      </c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</row>
    <row r="198" spans="1:42" s="1" customFormat="1" ht="14.25" customHeight="1" x14ac:dyDescent="0.2">
      <c r="A198" s="193"/>
      <c r="B198" s="194"/>
      <c r="C198" s="74"/>
      <c r="D198" s="75"/>
      <c r="E198" s="74"/>
      <c r="F198" s="74"/>
      <c r="G198" s="76" t="s">
        <v>66</v>
      </c>
      <c r="H198" s="47" t="str">
        <f>IF(H197="","",E197*H197)</f>
        <v/>
      </c>
      <c r="I198" s="47" t="str">
        <f>IF(I197="","",E197*I197)</f>
        <v/>
      </c>
      <c r="J198" s="47" t="str">
        <f>IF(J197="","",E197*J197)</f>
        <v/>
      </c>
      <c r="K198" s="47" t="str">
        <f>IF(K197="","",E197*K197)</f>
        <v/>
      </c>
      <c r="L198" s="47" t="str">
        <f>IF(L197="","",E197*L197)</f>
        <v/>
      </c>
      <c r="M198" s="47" t="str">
        <f>IF(M197="","",E197*M197)</f>
        <v/>
      </c>
      <c r="N198" s="47" t="str">
        <f>IF(N197="","",E197*N197)</f>
        <v/>
      </c>
      <c r="O198" s="47" t="str">
        <f>IF(O197="","",E197*O197)</f>
        <v/>
      </c>
      <c r="P198" s="47" t="str">
        <f>IF(P197="","",E197*P197)</f>
        <v/>
      </c>
      <c r="Q198" s="47" t="str">
        <f>IF(Q197="","",E197*Q197)</f>
        <v/>
      </c>
      <c r="R198" s="47" t="str">
        <f>IF(R197="","",E197*R197)</f>
        <v/>
      </c>
      <c r="S198" s="47" t="str">
        <f>IF(S197="","",E197*S197)</f>
        <v/>
      </c>
      <c r="T198" s="47" t="str">
        <f>IF(T197="","",E197*T197)</f>
        <v/>
      </c>
      <c r="U198" s="47" t="str">
        <f>IF(U197="","",E197*U197)</f>
        <v/>
      </c>
      <c r="V198" s="47" t="str">
        <f>IF(V197="","",E197*V197)</f>
        <v/>
      </c>
      <c r="W198" s="47" t="str">
        <f>IF(W197="","",E197*W197)</f>
        <v/>
      </c>
      <c r="X198" s="47" t="str">
        <f>IF(X197="","",E197*X197)</f>
        <v/>
      </c>
      <c r="Z198" s="98" t="str">
        <f t="shared" ref="Z198:AP198" si="96">H198</f>
        <v/>
      </c>
      <c r="AA198" s="98" t="str">
        <f t="shared" si="96"/>
        <v/>
      </c>
      <c r="AB198" s="98" t="str">
        <f t="shared" si="96"/>
        <v/>
      </c>
      <c r="AC198" s="98" t="str">
        <f t="shared" si="96"/>
        <v/>
      </c>
      <c r="AD198" s="98" t="str">
        <f t="shared" si="96"/>
        <v/>
      </c>
      <c r="AE198" s="98" t="str">
        <f t="shared" si="96"/>
        <v/>
      </c>
      <c r="AF198" s="98" t="str">
        <f t="shared" si="96"/>
        <v/>
      </c>
      <c r="AG198" s="98" t="str">
        <f t="shared" si="96"/>
        <v/>
      </c>
      <c r="AH198" s="98" t="str">
        <f t="shared" si="96"/>
        <v/>
      </c>
      <c r="AI198" s="98" t="str">
        <f t="shared" si="96"/>
        <v/>
      </c>
      <c r="AJ198" s="98" t="str">
        <f t="shared" si="96"/>
        <v/>
      </c>
      <c r="AK198" s="98" t="str">
        <f t="shared" si="96"/>
        <v/>
      </c>
      <c r="AL198" s="98" t="str">
        <f t="shared" si="96"/>
        <v/>
      </c>
      <c r="AM198" s="98" t="str">
        <f t="shared" si="96"/>
        <v/>
      </c>
      <c r="AN198" s="98" t="str">
        <f t="shared" si="96"/>
        <v/>
      </c>
      <c r="AO198" s="98" t="str">
        <f t="shared" si="96"/>
        <v/>
      </c>
      <c r="AP198" s="98" t="str">
        <f t="shared" si="96"/>
        <v/>
      </c>
    </row>
    <row r="199" spans="1:42" s="1" customFormat="1" ht="14.25" customHeight="1" x14ac:dyDescent="0.2">
      <c r="A199" s="191"/>
      <c r="B199" s="192"/>
      <c r="C199" s="103"/>
      <c r="D199" s="104"/>
      <c r="E199" s="105"/>
      <c r="F199" s="66" t="str">
        <f>IF(E199="","",C199*E199)</f>
        <v/>
      </c>
      <c r="G199" s="73" t="s">
        <v>67</v>
      </c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</row>
    <row r="200" spans="1:42" s="1" customFormat="1" ht="14.25" customHeight="1" x14ac:dyDescent="0.2">
      <c r="A200" s="193"/>
      <c r="B200" s="194"/>
      <c r="C200" s="74"/>
      <c r="D200" s="75"/>
      <c r="E200" s="74"/>
      <c r="F200" s="74"/>
      <c r="G200" s="76" t="s">
        <v>66</v>
      </c>
      <c r="H200" s="47" t="str">
        <f>IF(H199="","",E199*H199)</f>
        <v/>
      </c>
      <c r="I200" s="47" t="str">
        <f>IF(I199="","",E199*I199)</f>
        <v/>
      </c>
      <c r="J200" s="47" t="str">
        <f>IF(J199="","",E199*J199)</f>
        <v/>
      </c>
      <c r="K200" s="47" t="str">
        <f>IF(K199="","",E199*K199)</f>
        <v/>
      </c>
      <c r="L200" s="47" t="str">
        <f>IF(L199="","",E199*L199)</f>
        <v/>
      </c>
      <c r="M200" s="47" t="str">
        <f>IF(M199="","",E199*M199)</f>
        <v/>
      </c>
      <c r="N200" s="47" t="str">
        <f>IF(N199="","",E199*N199)</f>
        <v/>
      </c>
      <c r="O200" s="47" t="str">
        <f>IF(O199="","",E199*O199)</f>
        <v/>
      </c>
      <c r="P200" s="47" t="str">
        <f>IF(P199="","",E199*P199)</f>
        <v/>
      </c>
      <c r="Q200" s="47" t="str">
        <f>IF(Q199="","",E199*Q199)</f>
        <v/>
      </c>
      <c r="R200" s="47" t="str">
        <f>IF(R199="","",E199*R199)</f>
        <v/>
      </c>
      <c r="S200" s="47" t="str">
        <f>IF(S199="","",E199*S199)</f>
        <v/>
      </c>
      <c r="T200" s="47" t="str">
        <f>IF(T199="","",E199*T199)</f>
        <v/>
      </c>
      <c r="U200" s="47" t="str">
        <f>IF(U199="","",E199*U199)</f>
        <v/>
      </c>
      <c r="V200" s="47" t="str">
        <f>IF(V199="","",E199*V199)</f>
        <v/>
      </c>
      <c r="W200" s="47" t="str">
        <f>IF(W199="","",E199*W199)</f>
        <v/>
      </c>
      <c r="X200" s="47" t="str">
        <f>IF(X199="","",E199*X199)</f>
        <v/>
      </c>
      <c r="Z200" s="98" t="str">
        <f t="shared" ref="Z200:AP200" si="97">H200</f>
        <v/>
      </c>
      <c r="AA200" s="98" t="str">
        <f t="shared" si="97"/>
        <v/>
      </c>
      <c r="AB200" s="98" t="str">
        <f t="shared" si="97"/>
        <v/>
      </c>
      <c r="AC200" s="98" t="str">
        <f t="shared" si="97"/>
        <v/>
      </c>
      <c r="AD200" s="98" t="str">
        <f t="shared" si="97"/>
        <v/>
      </c>
      <c r="AE200" s="98" t="str">
        <f t="shared" si="97"/>
        <v/>
      </c>
      <c r="AF200" s="98" t="str">
        <f t="shared" si="97"/>
        <v/>
      </c>
      <c r="AG200" s="98" t="str">
        <f t="shared" si="97"/>
        <v/>
      </c>
      <c r="AH200" s="98" t="str">
        <f t="shared" si="97"/>
        <v/>
      </c>
      <c r="AI200" s="98" t="str">
        <f t="shared" si="97"/>
        <v/>
      </c>
      <c r="AJ200" s="98" t="str">
        <f t="shared" si="97"/>
        <v/>
      </c>
      <c r="AK200" s="98" t="str">
        <f t="shared" si="97"/>
        <v/>
      </c>
      <c r="AL200" s="98" t="str">
        <f t="shared" si="97"/>
        <v/>
      </c>
      <c r="AM200" s="98" t="str">
        <f t="shared" si="97"/>
        <v/>
      </c>
      <c r="AN200" s="98" t="str">
        <f t="shared" si="97"/>
        <v/>
      </c>
      <c r="AO200" s="98" t="str">
        <f t="shared" si="97"/>
        <v/>
      </c>
      <c r="AP200" s="98" t="str">
        <f t="shared" si="97"/>
        <v/>
      </c>
    </row>
    <row r="201" spans="1:42" s="1" customFormat="1" ht="14.25" customHeight="1" x14ac:dyDescent="0.2">
      <c r="A201" s="191"/>
      <c r="B201" s="192"/>
      <c r="C201" s="103"/>
      <c r="D201" s="104"/>
      <c r="E201" s="105"/>
      <c r="F201" s="66" t="str">
        <f>IF(E201="","",C201*E201)</f>
        <v/>
      </c>
      <c r="G201" s="73" t="s">
        <v>67</v>
      </c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</row>
    <row r="202" spans="1:42" s="1" customFormat="1" ht="14.25" customHeight="1" x14ac:dyDescent="0.2">
      <c r="A202" s="193"/>
      <c r="B202" s="194"/>
      <c r="C202" s="74"/>
      <c r="D202" s="75"/>
      <c r="E202" s="74"/>
      <c r="F202" s="74"/>
      <c r="G202" s="76" t="s">
        <v>66</v>
      </c>
      <c r="H202" s="47" t="str">
        <f>IF(H201="","",E201*H201)</f>
        <v/>
      </c>
      <c r="I202" s="47" t="str">
        <f>IF(I201="","",E201*I201)</f>
        <v/>
      </c>
      <c r="J202" s="47" t="str">
        <f>IF(J201="","",E201*J201)</f>
        <v/>
      </c>
      <c r="K202" s="47" t="str">
        <f>IF(K201="","",E201*K201)</f>
        <v/>
      </c>
      <c r="L202" s="47" t="str">
        <f>IF(L201="","",E201*L201)</f>
        <v/>
      </c>
      <c r="M202" s="47" t="str">
        <f>IF(M201="","",E201*M201)</f>
        <v/>
      </c>
      <c r="N202" s="47" t="str">
        <f>IF(N201="","",E201*N201)</f>
        <v/>
      </c>
      <c r="O202" s="47" t="str">
        <f>IF(O201="","",E201*O201)</f>
        <v/>
      </c>
      <c r="P202" s="47" t="str">
        <f>IF(P201="","",E201*P201)</f>
        <v/>
      </c>
      <c r="Q202" s="47" t="str">
        <f>IF(Q201="","",E201*Q201)</f>
        <v/>
      </c>
      <c r="R202" s="47" t="str">
        <f>IF(R201="","",E201*R201)</f>
        <v/>
      </c>
      <c r="S202" s="47" t="str">
        <f>IF(S201="","",E201*S201)</f>
        <v/>
      </c>
      <c r="T202" s="47" t="str">
        <f>IF(T201="","",E201*T201)</f>
        <v/>
      </c>
      <c r="U202" s="47" t="str">
        <f>IF(U201="","",E201*U201)</f>
        <v/>
      </c>
      <c r="V202" s="47" t="str">
        <f>IF(V201="","",E201*V201)</f>
        <v/>
      </c>
      <c r="W202" s="47" t="str">
        <f>IF(W201="","",E201*W201)</f>
        <v/>
      </c>
      <c r="X202" s="47" t="str">
        <f>IF(X201="","",E201*X201)</f>
        <v/>
      </c>
      <c r="Z202" s="98" t="str">
        <f t="shared" ref="Z202:AP202" si="98">H202</f>
        <v/>
      </c>
      <c r="AA202" s="98" t="str">
        <f t="shared" si="98"/>
        <v/>
      </c>
      <c r="AB202" s="98" t="str">
        <f t="shared" si="98"/>
        <v/>
      </c>
      <c r="AC202" s="98" t="str">
        <f t="shared" si="98"/>
        <v/>
      </c>
      <c r="AD202" s="98" t="str">
        <f t="shared" si="98"/>
        <v/>
      </c>
      <c r="AE202" s="98" t="str">
        <f t="shared" si="98"/>
        <v/>
      </c>
      <c r="AF202" s="98" t="str">
        <f t="shared" si="98"/>
        <v/>
      </c>
      <c r="AG202" s="98" t="str">
        <f t="shared" si="98"/>
        <v/>
      </c>
      <c r="AH202" s="98" t="str">
        <f t="shared" si="98"/>
        <v/>
      </c>
      <c r="AI202" s="98" t="str">
        <f t="shared" si="98"/>
        <v/>
      </c>
      <c r="AJ202" s="98" t="str">
        <f t="shared" si="98"/>
        <v/>
      </c>
      <c r="AK202" s="98" t="str">
        <f t="shared" si="98"/>
        <v/>
      </c>
      <c r="AL202" s="98" t="str">
        <f t="shared" si="98"/>
        <v/>
      </c>
      <c r="AM202" s="98" t="str">
        <f t="shared" si="98"/>
        <v/>
      </c>
      <c r="AN202" s="98" t="str">
        <f t="shared" si="98"/>
        <v/>
      </c>
      <c r="AO202" s="98" t="str">
        <f t="shared" si="98"/>
        <v/>
      </c>
      <c r="AP202" s="98" t="str">
        <f t="shared" si="98"/>
        <v/>
      </c>
    </row>
    <row r="203" spans="1:42" s="1" customFormat="1" ht="14.25" customHeight="1" x14ac:dyDescent="0.2">
      <c r="A203" s="191"/>
      <c r="B203" s="192"/>
      <c r="C203" s="103"/>
      <c r="D203" s="104"/>
      <c r="E203" s="105"/>
      <c r="F203" s="66" t="str">
        <f>IF(E203="","",C203*E203)</f>
        <v/>
      </c>
      <c r="G203" s="73" t="s">
        <v>67</v>
      </c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</row>
    <row r="204" spans="1:42" s="1" customFormat="1" ht="14.25" customHeight="1" x14ac:dyDescent="0.2">
      <c r="A204" s="193"/>
      <c r="B204" s="194"/>
      <c r="C204" s="74"/>
      <c r="D204" s="75"/>
      <c r="E204" s="74"/>
      <c r="F204" s="74"/>
      <c r="G204" s="76" t="s">
        <v>66</v>
      </c>
      <c r="H204" s="47" t="str">
        <f>IF(H203="","",E203*H203)</f>
        <v/>
      </c>
      <c r="I204" s="47" t="str">
        <f>IF(I203="","",E203*I203)</f>
        <v/>
      </c>
      <c r="J204" s="47" t="str">
        <f>IF(J203="","",E203*J203)</f>
        <v/>
      </c>
      <c r="K204" s="47" t="str">
        <f>IF(K203="","",E203*K203)</f>
        <v/>
      </c>
      <c r="L204" s="47" t="str">
        <f>IF(L203="","",E203*L203)</f>
        <v/>
      </c>
      <c r="M204" s="47" t="str">
        <f>IF(M203="","",E203*M203)</f>
        <v/>
      </c>
      <c r="N204" s="47" t="str">
        <f>IF(N203="","",E203*N203)</f>
        <v/>
      </c>
      <c r="O204" s="47" t="str">
        <f>IF(O203="","",E203*O203)</f>
        <v/>
      </c>
      <c r="P204" s="47" t="str">
        <f>IF(P203="","",E203*P203)</f>
        <v/>
      </c>
      <c r="Q204" s="47" t="str">
        <f>IF(Q203="","",E203*Q203)</f>
        <v/>
      </c>
      <c r="R204" s="47" t="str">
        <f>IF(R203="","",E203*R203)</f>
        <v/>
      </c>
      <c r="S204" s="47" t="str">
        <f>IF(S203="","",E203*S203)</f>
        <v/>
      </c>
      <c r="T204" s="47" t="str">
        <f>IF(T203="","",E203*T203)</f>
        <v/>
      </c>
      <c r="U204" s="47" t="str">
        <f>IF(U203="","",E203*U203)</f>
        <v/>
      </c>
      <c r="V204" s="47" t="str">
        <f>IF(V203="","",E203*V203)</f>
        <v/>
      </c>
      <c r="W204" s="47" t="str">
        <f>IF(W203="","",E203*W203)</f>
        <v/>
      </c>
      <c r="X204" s="47" t="str">
        <f>IF(X203="","",E203*X203)</f>
        <v/>
      </c>
      <c r="Z204" s="98" t="str">
        <f t="shared" ref="Z204:AP204" si="99">H204</f>
        <v/>
      </c>
      <c r="AA204" s="98" t="str">
        <f t="shared" si="99"/>
        <v/>
      </c>
      <c r="AB204" s="98" t="str">
        <f t="shared" si="99"/>
        <v/>
      </c>
      <c r="AC204" s="98" t="str">
        <f t="shared" si="99"/>
        <v/>
      </c>
      <c r="AD204" s="98" t="str">
        <f t="shared" si="99"/>
        <v/>
      </c>
      <c r="AE204" s="98" t="str">
        <f t="shared" si="99"/>
        <v/>
      </c>
      <c r="AF204" s="98" t="str">
        <f t="shared" si="99"/>
        <v/>
      </c>
      <c r="AG204" s="98" t="str">
        <f t="shared" si="99"/>
        <v/>
      </c>
      <c r="AH204" s="98" t="str">
        <f t="shared" si="99"/>
        <v/>
      </c>
      <c r="AI204" s="98" t="str">
        <f t="shared" si="99"/>
        <v/>
      </c>
      <c r="AJ204" s="98" t="str">
        <f t="shared" si="99"/>
        <v/>
      </c>
      <c r="AK204" s="98" t="str">
        <f t="shared" si="99"/>
        <v/>
      </c>
      <c r="AL204" s="98" t="str">
        <f t="shared" si="99"/>
        <v/>
      </c>
      <c r="AM204" s="98" t="str">
        <f t="shared" si="99"/>
        <v/>
      </c>
      <c r="AN204" s="98" t="str">
        <f t="shared" si="99"/>
        <v/>
      </c>
      <c r="AO204" s="98" t="str">
        <f t="shared" si="99"/>
        <v/>
      </c>
      <c r="AP204" s="98" t="str">
        <f t="shared" si="99"/>
        <v/>
      </c>
    </row>
    <row r="205" spans="1:42" s="1" customFormat="1" ht="14.25" customHeight="1" x14ac:dyDescent="0.2">
      <c r="A205" s="191"/>
      <c r="B205" s="192"/>
      <c r="C205" s="103"/>
      <c r="D205" s="104"/>
      <c r="E205" s="105"/>
      <c r="F205" s="66" t="str">
        <f>IF(E205="","",C205*E205)</f>
        <v/>
      </c>
      <c r="G205" s="73" t="s">
        <v>67</v>
      </c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</row>
    <row r="206" spans="1:42" s="1" customFormat="1" ht="14.25" customHeight="1" x14ac:dyDescent="0.2">
      <c r="A206" s="193"/>
      <c r="B206" s="194"/>
      <c r="C206" s="74"/>
      <c r="D206" s="75"/>
      <c r="E206" s="74"/>
      <c r="F206" s="74"/>
      <c r="G206" s="76" t="s">
        <v>66</v>
      </c>
      <c r="H206" s="47" t="str">
        <f>IF(H205="","",E205*H205)</f>
        <v/>
      </c>
      <c r="I206" s="47" t="str">
        <f>IF(I205="","",E205*I205)</f>
        <v/>
      </c>
      <c r="J206" s="47" t="str">
        <f>IF(J205="","",E205*J205)</f>
        <v/>
      </c>
      <c r="K206" s="47" t="str">
        <f>IF(K205="","",E205*K205)</f>
        <v/>
      </c>
      <c r="L206" s="47" t="str">
        <f>IF(L205="","",E205*L205)</f>
        <v/>
      </c>
      <c r="M206" s="47" t="str">
        <f>IF(M205="","",E205*M205)</f>
        <v/>
      </c>
      <c r="N206" s="47" t="str">
        <f>IF(N205="","",E205*N205)</f>
        <v/>
      </c>
      <c r="O206" s="47" t="str">
        <f>IF(O205="","",E205*O205)</f>
        <v/>
      </c>
      <c r="P206" s="47" t="str">
        <f>IF(P205="","",E205*P205)</f>
        <v/>
      </c>
      <c r="Q206" s="47" t="str">
        <f>IF(Q205="","",E205*Q205)</f>
        <v/>
      </c>
      <c r="R206" s="47" t="str">
        <f>IF(R205="","",E205*R205)</f>
        <v/>
      </c>
      <c r="S206" s="47" t="str">
        <f>IF(S205="","",E205*S205)</f>
        <v/>
      </c>
      <c r="T206" s="47" t="str">
        <f>IF(T205="","",E205*T205)</f>
        <v/>
      </c>
      <c r="U206" s="47" t="str">
        <f>IF(U205="","",E205*U205)</f>
        <v/>
      </c>
      <c r="V206" s="47" t="str">
        <f>IF(V205="","",E205*V205)</f>
        <v/>
      </c>
      <c r="W206" s="47" t="str">
        <f>IF(W205="","",E205*W205)</f>
        <v/>
      </c>
      <c r="X206" s="47" t="str">
        <f>IF(X205="","",E205*X205)</f>
        <v/>
      </c>
      <c r="Z206" s="98" t="str">
        <f t="shared" ref="Z206:AP206" si="100">H206</f>
        <v/>
      </c>
      <c r="AA206" s="98" t="str">
        <f t="shared" si="100"/>
        <v/>
      </c>
      <c r="AB206" s="98" t="str">
        <f t="shared" si="100"/>
        <v/>
      </c>
      <c r="AC206" s="98" t="str">
        <f t="shared" si="100"/>
        <v/>
      </c>
      <c r="AD206" s="98" t="str">
        <f t="shared" si="100"/>
        <v/>
      </c>
      <c r="AE206" s="98" t="str">
        <f t="shared" si="100"/>
        <v/>
      </c>
      <c r="AF206" s="98" t="str">
        <f t="shared" si="100"/>
        <v/>
      </c>
      <c r="AG206" s="98" t="str">
        <f t="shared" si="100"/>
        <v/>
      </c>
      <c r="AH206" s="98" t="str">
        <f t="shared" si="100"/>
        <v/>
      </c>
      <c r="AI206" s="98" t="str">
        <f t="shared" si="100"/>
        <v/>
      </c>
      <c r="AJ206" s="98" t="str">
        <f t="shared" si="100"/>
        <v/>
      </c>
      <c r="AK206" s="98" t="str">
        <f t="shared" si="100"/>
        <v/>
      </c>
      <c r="AL206" s="98" t="str">
        <f t="shared" si="100"/>
        <v/>
      </c>
      <c r="AM206" s="98" t="str">
        <f t="shared" si="100"/>
        <v/>
      </c>
      <c r="AN206" s="98" t="str">
        <f t="shared" si="100"/>
        <v/>
      </c>
      <c r="AO206" s="98" t="str">
        <f t="shared" si="100"/>
        <v/>
      </c>
      <c r="AP206" s="98" t="str">
        <f t="shared" si="100"/>
        <v/>
      </c>
    </row>
    <row r="207" spans="1:42" s="1" customFormat="1" ht="14.25" customHeight="1" x14ac:dyDescent="0.2">
      <c r="A207" s="191"/>
      <c r="B207" s="192"/>
      <c r="C207" s="103"/>
      <c r="D207" s="104"/>
      <c r="E207" s="105"/>
      <c r="F207" s="66" t="str">
        <f>IF(E207="","",C207*E207)</f>
        <v/>
      </c>
      <c r="G207" s="73" t="s">
        <v>67</v>
      </c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</row>
    <row r="208" spans="1:42" s="1" customFormat="1" ht="14.25" customHeight="1" x14ac:dyDescent="0.2">
      <c r="A208" s="193"/>
      <c r="B208" s="194"/>
      <c r="C208" s="74"/>
      <c r="D208" s="75"/>
      <c r="E208" s="74"/>
      <c r="F208" s="74"/>
      <c r="G208" s="76" t="s">
        <v>66</v>
      </c>
      <c r="H208" s="47" t="str">
        <f>IF(H207="","",E207*H207)</f>
        <v/>
      </c>
      <c r="I208" s="47" t="str">
        <f>IF(I207="","",E207*I207)</f>
        <v/>
      </c>
      <c r="J208" s="47" t="str">
        <f>IF(J207="","",E207*J207)</f>
        <v/>
      </c>
      <c r="K208" s="47" t="str">
        <f>IF(K207="","",E207*K207)</f>
        <v/>
      </c>
      <c r="L208" s="47" t="str">
        <f>IF(L207="","",E207*L207)</f>
        <v/>
      </c>
      <c r="M208" s="47" t="str">
        <f>IF(M207="","",E207*M207)</f>
        <v/>
      </c>
      <c r="N208" s="47" t="str">
        <f>IF(N207="","",E207*N207)</f>
        <v/>
      </c>
      <c r="O208" s="47" t="str">
        <f>IF(O207="","",E207*O207)</f>
        <v/>
      </c>
      <c r="P208" s="47" t="str">
        <f>IF(P207="","",E207*P207)</f>
        <v/>
      </c>
      <c r="Q208" s="47" t="str">
        <f>IF(Q207="","",E207*Q207)</f>
        <v/>
      </c>
      <c r="R208" s="47" t="str">
        <f>IF(R207="","",E207*R207)</f>
        <v/>
      </c>
      <c r="S208" s="47" t="str">
        <f>IF(S207="","",E207*S207)</f>
        <v/>
      </c>
      <c r="T208" s="47" t="str">
        <f>IF(T207="","",E207*T207)</f>
        <v/>
      </c>
      <c r="U208" s="47" t="str">
        <f>IF(U207="","",E207*U207)</f>
        <v/>
      </c>
      <c r="V208" s="47" t="str">
        <f>IF(V207="","",E207*V207)</f>
        <v/>
      </c>
      <c r="W208" s="47" t="str">
        <f>IF(W207="","",E207*W207)</f>
        <v/>
      </c>
      <c r="X208" s="47" t="str">
        <f>IF(X207="","",E207*X207)</f>
        <v/>
      </c>
      <c r="Z208" s="98" t="str">
        <f t="shared" ref="Z208:AP208" si="101">H208</f>
        <v/>
      </c>
      <c r="AA208" s="98" t="str">
        <f t="shared" si="101"/>
        <v/>
      </c>
      <c r="AB208" s="98" t="str">
        <f t="shared" si="101"/>
        <v/>
      </c>
      <c r="AC208" s="98" t="str">
        <f t="shared" si="101"/>
        <v/>
      </c>
      <c r="AD208" s="98" t="str">
        <f t="shared" si="101"/>
        <v/>
      </c>
      <c r="AE208" s="98" t="str">
        <f t="shared" si="101"/>
        <v/>
      </c>
      <c r="AF208" s="98" t="str">
        <f t="shared" si="101"/>
        <v/>
      </c>
      <c r="AG208" s="98" t="str">
        <f t="shared" si="101"/>
        <v/>
      </c>
      <c r="AH208" s="98" t="str">
        <f t="shared" si="101"/>
        <v/>
      </c>
      <c r="AI208" s="98" t="str">
        <f t="shared" si="101"/>
        <v/>
      </c>
      <c r="AJ208" s="98" t="str">
        <f t="shared" si="101"/>
        <v/>
      </c>
      <c r="AK208" s="98" t="str">
        <f t="shared" si="101"/>
        <v/>
      </c>
      <c r="AL208" s="98" t="str">
        <f t="shared" si="101"/>
        <v/>
      </c>
      <c r="AM208" s="98" t="str">
        <f t="shared" si="101"/>
        <v/>
      </c>
      <c r="AN208" s="98" t="str">
        <f t="shared" si="101"/>
        <v/>
      </c>
      <c r="AO208" s="98" t="str">
        <f t="shared" si="101"/>
        <v/>
      </c>
      <c r="AP208" s="98" t="str">
        <f t="shared" si="101"/>
        <v/>
      </c>
    </row>
    <row r="209" spans="1:42" s="1" customFormat="1" ht="14.25" customHeight="1" x14ac:dyDescent="0.2">
      <c r="A209" s="191"/>
      <c r="B209" s="192"/>
      <c r="C209" s="103"/>
      <c r="D209" s="104"/>
      <c r="E209" s="105"/>
      <c r="F209" s="66" t="str">
        <f>IF(E209="","",C209*E209)</f>
        <v/>
      </c>
      <c r="G209" s="73" t="s">
        <v>67</v>
      </c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</row>
    <row r="210" spans="1:42" s="1" customFormat="1" ht="14.25" customHeight="1" x14ac:dyDescent="0.2">
      <c r="A210" s="193"/>
      <c r="B210" s="194"/>
      <c r="C210" s="74"/>
      <c r="D210" s="75"/>
      <c r="E210" s="74"/>
      <c r="F210" s="74"/>
      <c r="G210" s="76" t="s">
        <v>66</v>
      </c>
      <c r="H210" s="47" t="str">
        <f>IF(H209="","",E209*H209)</f>
        <v/>
      </c>
      <c r="I210" s="47" t="str">
        <f>IF(I209="","",E209*I209)</f>
        <v/>
      </c>
      <c r="J210" s="47" t="str">
        <f>IF(J209="","",E209*J209)</f>
        <v/>
      </c>
      <c r="K210" s="47" t="str">
        <f>IF(K209="","",E209*K209)</f>
        <v/>
      </c>
      <c r="L210" s="47" t="str">
        <f>IF(L209="","",E209*L209)</f>
        <v/>
      </c>
      <c r="M210" s="47" t="str">
        <f>IF(M209="","",E209*M209)</f>
        <v/>
      </c>
      <c r="N210" s="47" t="str">
        <f>IF(N209="","",E209*N209)</f>
        <v/>
      </c>
      <c r="O210" s="47" t="str">
        <f>IF(O209="","",E209*O209)</f>
        <v/>
      </c>
      <c r="P210" s="47" t="str">
        <f>IF(P209="","",E209*P209)</f>
        <v/>
      </c>
      <c r="Q210" s="47" t="str">
        <f>IF(Q209="","",E209*Q209)</f>
        <v/>
      </c>
      <c r="R210" s="47" t="str">
        <f>IF(R209="","",E209*R209)</f>
        <v/>
      </c>
      <c r="S210" s="47" t="str">
        <f>IF(S209="","",E209*S209)</f>
        <v/>
      </c>
      <c r="T210" s="47" t="str">
        <f>IF(T209="","",E209*T209)</f>
        <v/>
      </c>
      <c r="U210" s="47" t="str">
        <f>IF(U209="","",E209*U209)</f>
        <v/>
      </c>
      <c r="V210" s="47" t="str">
        <f>IF(V209="","",E209*V209)</f>
        <v/>
      </c>
      <c r="W210" s="47" t="str">
        <f>IF(W209="","",E209*W209)</f>
        <v/>
      </c>
      <c r="X210" s="47" t="str">
        <f>IF(X209="","",E209*X209)</f>
        <v/>
      </c>
      <c r="Z210" s="98" t="str">
        <f t="shared" ref="Z210:AP210" si="102">H210</f>
        <v/>
      </c>
      <c r="AA210" s="98" t="str">
        <f t="shared" si="102"/>
        <v/>
      </c>
      <c r="AB210" s="98" t="str">
        <f t="shared" si="102"/>
        <v/>
      </c>
      <c r="AC210" s="98" t="str">
        <f t="shared" si="102"/>
        <v/>
      </c>
      <c r="AD210" s="98" t="str">
        <f t="shared" si="102"/>
        <v/>
      </c>
      <c r="AE210" s="98" t="str">
        <f t="shared" si="102"/>
        <v/>
      </c>
      <c r="AF210" s="98" t="str">
        <f t="shared" si="102"/>
        <v/>
      </c>
      <c r="AG210" s="98" t="str">
        <f t="shared" si="102"/>
        <v/>
      </c>
      <c r="AH210" s="98" t="str">
        <f t="shared" si="102"/>
        <v/>
      </c>
      <c r="AI210" s="98" t="str">
        <f t="shared" si="102"/>
        <v/>
      </c>
      <c r="AJ210" s="98" t="str">
        <f t="shared" si="102"/>
        <v/>
      </c>
      <c r="AK210" s="98" t="str">
        <f t="shared" si="102"/>
        <v/>
      </c>
      <c r="AL210" s="98" t="str">
        <f t="shared" si="102"/>
        <v/>
      </c>
      <c r="AM210" s="98" t="str">
        <f t="shared" si="102"/>
        <v/>
      </c>
      <c r="AN210" s="98" t="str">
        <f t="shared" si="102"/>
        <v/>
      </c>
      <c r="AO210" s="98" t="str">
        <f t="shared" si="102"/>
        <v/>
      </c>
      <c r="AP210" s="98" t="str">
        <f t="shared" si="102"/>
        <v/>
      </c>
    </row>
    <row r="211" spans="1:42" s="1" customFormat="1" ht="14.25" customHeight="1" x14ac:dyDescent="0.2">
      <c r="A211" s="191"/>
      <c r="B211" s="192"/>
      <c r="C211" s="103"/>
      <c r="D211" s="104"/>
      <c r="E211" s="105"/>
      <c r="F211" s="66" t="str">
        <f>IF(E211="","",C211*E211)</f>
        <v/>
      </c>
      <c r="G211" s="73" t="s">
        <v>67</v>
      </c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</row>
    <row r="212" spans="1:42" s="1" customFormat="1" ht="14.25" customHeight="1" x14ac:dyDescent="0.2">
      <c r="A212" s="193"/>
      <c r="B212" s="194"/>
      <c r="C212" s="74"/>
      <c r="D212" s="75"/>
      <c r="E212" s="74"/>
      <c r="F212" s="74"/>
      <c r="G212" s="76" t="s">
        <v>66</v>
      </c>
      <c r="H212" s="47" t="str">
        <f>IF(H211="","",E211*H211)</f>
        <v/>
      </c>
      <c r="I212" s="47" t="str">
        <f>IF(I211="","",E211*I211)</f>
        <v/>
      </c>
      <c r="J212" s="47" t="str">
        <f>IF(J211="","",E211*J211)</f>
        <v/>
      </c>
      <c r="K212" s="47" t="str">
        <f>IF(K211="","",E211*K211)</f>
        <v/>
      </c>
      <c r="L212" s="47" t="str">
        <f>IF(L211="","",E211*L211)</f>
        <v/>
      </c>
      <c r="M212" s="47" t="str">
        <f>IF(M211="","",E211*M211)</f>
        <v/>
      </c>
      <c r="N212" s="47" t="str">
        <f>IF(N211="","",E211*N211)</f>
        <v/>
      </c>
      <c r="O212" s="47" t="str">
        <f>IF(O211="","",E211*O211)</f>
        <v/>
      </c>
      <c r="P212" s="47" t="str">
        <f>IF(P211="","",E211*P211)</f>
        <v/>
      </c>
      <c r="Q212" s="47" t="str">
        <f>IF(Q211="","",E211*Q211)</f>
        <v/>
      </c>
      <c r="R212" s="47" t="str">
        <f>IF(R211="","",E211*R211)</f>
        <v/>
      </c>
      <c r="S212" s="47" t="str">
        <f>IF(S211="","",E211*S211)</f>
        <v/>
      </c>
      <c r="T212" s="47" t="str">
        <f>IF(T211="","",E211*T211)</f>
        <v/>
      </c>
      <c r="U212" s="47" t="str">
        <f>IF(U211="","",E211*U211)</f>
        <v/>
      </c>
      <c r="V212" s="47" t="str">
        <f>IF(V211="","",E211*V211)</f>
        <v/>
      </c>
      <c r="W212" s="47" t="str">
        <f>IF(W211="","",E211*W211)</f>
        <v/>
      </c>
      <c r="X212" s="47" t="str">
        <f>IF(X211="","",E211*X211)</f>
        <v/>
      </c>
      <c r="Z212" s="98" t="str">
        <f t="shared" ref="Z212:AP212" si="103">H212</f>
        <v/>
      </c>
      <c r="AA212" s="98" t="str">
        <f t="shared" si="103"/>
        <v/>
      </c>
      <c r="AB212" s="98" t="str">
        <f t="shared" si="103"/>
        <v/>
      </c>
      <c r="AC212" s="98" t="str">
        <f t="shared" si="103"/>
        <v/>
      </c>
      <c r="AD212" s="98" t="str">
        <f t="shared" si="103"/>
        <v/>
      </c>
      <c r="AE212" s="98" t="str">
        <f t="shared" si="103"/>
        <v/>
      </c>
      <c r="AF212" s="98" t="str">
        <f t="shared" si="103"/>
        <v/>
      </c>
      <c r="AG212" s="98" t="str">
        <f t="shared" si="103"/>
        <v/>
      </c>
      <c r="AH212" s="98" t="str">
        <f t="shared" si="103"/>
        <v/>
      </c>
      <c r="AI212" s="98" t="str">
        <f t="shared" si="103"/>
        <v/>
      </c>
      <c r="AJ212" s="98" t="str">
        <f t="shared" si="103"/>
        <v/>
      </c>
      <c r="AK212" s="98" t="str">
        <f t="shared" si="103"/>
        <v/>
      </c>
      <c r="AL212" s="98" t="str">
        <f t="shared" si="103"/>
        <v/>
      </c>
      <c r="AM212" s="98" t="str">
        <f t="shared" si="103"/>
        <v/>
      </c>
      <c r="AN212" s="98" t="str">
        <f t="shared" si="103"/>
        <v/>
      </c>
      <c r="AO212" s="98" t="str">
        <f t="shared" si="103"/>
        <v/>
      </c>
      <c r="AP212" s="98" t="str">
        <f t="shared" si="103"/>
        <v/>
      </c>
    </row>
    <row r="213" spans="1:42" s="1" customFormat="1" ht="14.25" customHeight="1" x14ac:dyDescent="0.2">
      <c r="A213" s="191"/>
      <c r="B213" s="192"/>
      <c r="C213" s="103"/>
      <c r="D213" s="104"/>
      <c r="E213" s="105"/>
      <c r="F213" s="66" t="str">
        <f>IF(E213="","",C213*E213)</f>
        <v/>
      </c>
      <c r="G213" s="73" t="s">
        <v>67</v>
      </c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</row>
    <row r="214" spans="1:42" s="1" customFormat="1" ht="14.25" customHeight="1" x14ac:dyDescent="0.2">
      <c r="A214" s="193"/>
      <c r="B214" s="194"/>
      <c r="C214" s="74"/>
      <c r="D214" s="75"/>
      <c r="E214" s="74"/>
      <c r="F214" s="74"/>
      <c r="G214" s="76" t="s">
        <v>66</v>
      </c>
      <c r="H214" s="47" t="str">
        <f>IF(H213="","",E213*H213)</f>
        <v/>
      </c>
      <c r="I214" s="47" t="str">
        <f>IF(I213="","",E213*I213)</f>
        <v/>
      </c>
      <c r="J214" s="47" t="str">
        <f>IF(J213="","",E213*J213)</f>
        <v/>
      </c>
      <c r="K214" s="47" t="str">
        <f>IF(K213="","",E213*K213)</f>
        <v/>
      </c>
      <c r="L214" s="47" t="str">
        <f>IF(L213="","",E213*L213)</f>
        <v/>
      </c>
      <c r="M214" s="47" t="str">
        <f>IF(M213="","",E213*M213)</f>
        <v/>
      </c>
      <c r="N214" s="47" t="str">
        <f>IF(N213="","",E213*N213)</f>
        <v/>
      </c>
      <c r="O214" s="47" t="str">
        <f>IF(O213="","",E213*O213)</f>
        <v/>
      </c>
      <c r="P214" s="47" t="str">
        <f>IF(P213="","",E213*P213)</f>
        <v/>
      </c>
      <c r="Q214" s="47" t="str">
        <f>IF(Q213="","",E213*Q213)</f>
        <v/>
      </c>
      <c r="R214" s="47" t="str">
        <f>IF(R213="","",E213*R213)</f>
        <v/>
      </c>
      <c r="S214" s="47" t="str">
        <f>IF(S213="","",E213*S213)</f>
        <v/>
      </c>
      <c r="T214" s="47" t="str">
        <f>IF(T213="","",E213*T213)</f>
        <v/>
      </c>
      <c r="U214" s="47" t="str">
        <f>IF(U213="","",E213*U213)</f>
        <v/>
      </c>
      <c r="V214" s="47" t="str">
        <f>IF(V213="","",E213*V213)</f>
        <v/>
      </c>
      <c r="W214" s="47" t="str">
        <f>IF(W213="","",E213*W213)</f>
        <v/>
      </c>
      <c r="X214" s="47" t="str">
        <f>IF(X213="","",E213*X213)</f>
        <v/>
      </c>
      <c r="Z214" s="98" t="str">
        <f t="shared" ref="Z214:AP214" si="104">H214</f>
        <v/>
      </c>
      <c r="AA214" s="98" t="str">
        <f t="shared" si="104"/>
        <v/>
      </c>
      <c r="AB214" s="98" t="str">
        <f t="shared" si="104"/>
        <v/>
      </c>
      <c r="AC214" s="98" t="str">
        <f t="shared" si="104"/>
        <v/>
      </c>
      <c r="AD214" s="98" t="str">
        <f t="shared" si="104"/>
        <v/>
      </c>
      <c r="AE214" s="98" t="str">
        <f t="shared" si="104"/>
        <v/>
      </c>
      <c r="AF214" s="98" t="str">
        <f t="shared" si="104"/>
        <v/>
      </c>
      <c r="AG214" s="98" t="str">
        <f t="shared" si="104"/>
        <v/>
      </c>
      <c r="AH214" s="98" t="str">
        <f t="shared" si="104"/>
        <v/>
      </c>
      <c r="AI214" s="98" t="str">
        <f t="shared" si="104"/>
        <v/>
      </c>
      <c r="AJ214" s="98" t="str">
        <f t="shared" si="104"/>
        <v/>
      </c>
      <c r="AK214" s="98" t="str">
        <f t="shared" si="104"/>
        <v/>
      </c>
      <c r="AL214" s="98" t="str">
        <f t="shared" si="104"/>
        <v/>
      </c>
      <c r="AM214" s="98" t="str">
        <f t="shared" si="104"/>
        <v/>
      </c>
      <c r="AN214" s="98" t="str">
        <f t="shared" si="104"/>
        <v/>
      </c>
      <c r="AO214" s="98" t="str">
        <f t="shared" si="104"/>
        <v/>
      </c>
      <c r="AP214" s="98" t="str">
        <f t="shared" si="104"/>
        <v/>
      </c>
    </row>
    <row r="215" spans="1:42" s="1" customFormat="1" ht="14.25" customHeight="1" x14ac:dyDescent="0.2">
      <c r="A215" s="191"/>
      <c r="B215" s="192"/>
      <c r="C215" s="103"/>
      <c r="D215" s="104"/>
      <c r="E215" s="105"/>
      <c r="F215" s="66" t="str">
        <f>IF(E215="","",C215*E215)</f>
        <v/>
      </c>
      <c r="G215" s="73" t="s">
        <v>67</v>
      </c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</row>
    <row r="216" spans="1:42" s="1" customFormat="1" ht="14.25" customHeight="1" x14ac:dyDescent="0.2">
      <c r="A216" s="193"/>
      <c r="B216" s="194"/>
      <c r="C216" s="74"/>
      <c r="D216" s="75"/>
      <c r="E216" s="74"/>
      <c r="F216" s="74"/>
      <c r="G216" s="76" t="s">
        <v>66</v>
      </c>
      <c r="H216" s="47" t="str">
        <f>IF(H215="","",E215*H215)</f>
        <v/>
      </c>
      <c r="I216" s="47" t="str">
        <f>IF(I215="","",E215*I215)</f>
        <v/>
      </c>
      <c r="J216" s="47" t="str">
        <f>IF(J215="","",E215*J215)</f>
        <v/>
      </c>
      <c r="K216" s="47" t="str">
        <f>IF(K215="","",E215*K215)</f>
        <v/>
      </c>
      <c r="L216" s="47" t="str">
        <f>IF(L215="","",E215*L215)</f>
        <v/>
      </c>
      <c r="M216" s="47" t="str">
        <f>IF(M215="","",E215*M215)</f>
        <v/>
      </c>
      <c r="N216" s="47" t="str">
        <f>IF(N215="","",E215*N215)</f>
        <v/>
      </c>
      <c r="O216" s="47" t="str">
        <f>IF(O215="","",E215*O215)</f>
        <v/>
      </c>
      <c r="P216" s="47" t="str">
        <f>IF(P215="","",E215*P215)</f>
        <v/>
      </c>
      <c r="Q216" s="47" t="str">
        <f>IF(Q215="","",E215*Q215)</f>
        <v/>
      </c>
      <c r="R216" s="47" t="str">
        <f>IF(R215="","",E215*R215)</f>
        <v/>
      </c>
      <c r="S216" s="47" t="str">
        <f>IF(S215="","",E215*S215)</f>
        <v/>
      </c>
      <c r="T216" s="47" t="str">
        <f>IF(T215="","",E215*T215)</f>
        <v/>
      </c>
      <c r="U216" s="47" t="str">
        <f>IF(U215="","",E215*U215)</f>
        <v/>
      </c>
      <c r="V216" s="47" t="str">
        <f>IF(V215="","",E215*V215)</f>
        <v/>
      </c>
      <c r="W216" s="47" t="str">
        <f>IF(W215="","",E215*W215)</f>
        <v/>
      </c>
      <c r="X216" s="47" t="str">
        <f>IF(X215="","",E215*X215)</f>
        <v/>
      </c>
      <c r="Z216" s="98" t="str">
        <f t="shared" ref="Z216:AP216" si="105">H216</f>
        <v/>
      </c>
      <c r="AA216" s="98" t="str">
        <f t="shared" si="105"/>
        <v/>
      </c>
      <c r="AB216" s="98" t="str">
        <f t="shared" si="105"/>
        <v/>
      </c>
      <c r="AC216" s="98" t="str">
        <f t="shared" si="105"/>
        <v/>
      </c>
      <c r="AD216" s="98" t="str">
        <f t="shared" si="105"/>
        <v/>
      </c>
      <c r="AE216" s="98" t="str">
        <f t="shared" si="105"/>
        <v/>
      </c>
      <c r="AF216" s="98" t="str">
        <f t="shared" si="105"/>
        <v/>
      </c>
      <c r="AG216" s="98" t="str">
        <f t="shared" si="105"/>
        <v/>
      </c>
      <c r="AH216" s="98" t="str">
        <f t="shared" si="105"/>
        <v/>
      </c>
      <c r="AI216" s="98" t="str">
        <f t="shared" si="105"/>
        <v/>
      </c>
      <c r="AJ216" s="98" t="str">
        <f t="shared" si="105"/>
        <v/>
      </c>
      <c r="AK216" s="98" t="str">
        <f t="shared" si="105"/>
        <v/>
      </c>
      <c r="AL216" s="98" t="str">
        <f t="shared" si="105"/>
        <v/>
      </c>
      <c r="AM216" s="98" t="str">
        <f t="shared" si="105"/>
        <v/>
      </c>
      <c r="AN216" s="98" t="str">
        <f t="shared" si="105"/>
        <v/>
      </c>
      <c r="AO216" s="98" t="str">
        <f t="shared" si="105"/>
        <v/>
      </c>
      <c r="AP216" s="98" t="str">
        <f t="shared" si="105"/>
        <v/>
      </c>
    </row>
    <row r="217" spans="1:42" s="1" customFormat="1" ht="14.25" customHeight="1" x14ac:dyDescent="0.2">
      <c r="A217" s="191"/>
      <c r="B217" s="192"/>
      <c r="C217" s="103"/>
      <c r="D217" s="104"/>
      <c r="E217" s="105"/>
      <c r="F217" s="66" t="str">
        <f>IF(E217="","",C217*E217)</f>
        <v/>
      </c>
      <c r="G217" s="73" t="s">
        <v>67</v>
      </c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</row>
    <row r="218" spans="1:42" s="1" customFormat="1" ht="14.25" customHeight="1" x14ac:dyDescent="0.2">
      <c r="A218" s="193"/>
      <c r="B218" s="194"/>
      <c r="C218" s="74"/>
      <c r="D218" s="75"/>
      <c r="E218" s="74"/>
      <c r="F218" s="74"/>
      <c r="G218" s="76" t="s">
        <v>66</v>
      </c>
      <c r="H218" s="47" t="str">
        <f>IF(H217="","",E217*H217)</f>
        <v/>
      </c>
      <c r="I218" s="47" t="str">
        <f>IF(I217="","",E217*I217)</f>
        <v/>
      </c>
      <c r="J218" s="47" t="str">
        <f>IF(J217="","",E217*J217)</f>
        <v/>
      </c>
      <c r="K218" s="47" t="str">
        <f>IF(K217="","",E217*K217)</f>
        <v/>
      </c>
      <c r="L218" s="47" t="str">
        <f>IF(L217="","",E217*L217)</f>
        <v/>
      </c>
      <c r="M218" s="47" t="str">
        <f>IF(M217="","",E217*M217)</f>
        <v/>
      </c>
      <c r="N218" s="47" t="str">
        <f>IF(N217="","",E217*N217)</f>
        <v/>
      </c>
      <c r="O218" s="47" t="str">
        <f>IF(O217="","",E217*O217)</f>
        <v/>
      </c>
      <c r="P218" s="47" t="str">
        <f>IF(P217="","",E217*P217)</f>
        <v/>
      </c>
      <c r="Q218" s="47" t="str">
        <f>IF(Q217="","",E217*Q217)</f>
        <v/>
      </c>
      <c r="R218" s="47" t="str">
        <f>IF(R217="","",E217*R217)</f>
        <v/>
      </c>
      <c r="S218" s="47" t="str">
        <f>IF(S217="","",E217*S217)</f>
        <v/>
      </c>
      <c r="T218" s="47" t="str">
        <f>IF(T217="","",E217*T217)</f>
        <v/>
      </c>
      <c r="U218" s="47" t="str">
        <f>IF(U217="","",E217*U217)</f>
        <v/>
      </c>
      <c r="V218" s="47" t="str">
        <f>IF(V217="","",E217*V217)</f>
        <v/>
      </c>
      <c r="W218" s="47" t="str">
        <f>IF(W217="","",E217*W217)</f>
        <v/>
      </c>
      <c r="X218" s="47" t="str">
        <f>IF(X217="","",E217*X217)</f>
        <v/>
      </c>
      <c r="Z218" s="98" t="str">
        <f t="shared" ref="Z218:AP218" si="106">H218</f>
        <v/>
      </c>
      <c r="AA218" s="98" t="str">
        <f t="shared" si="106"/>
        <v/>
      </c>
      <c r="AB218" s="98" t="str">
        <f t="shared" si="106"/>
        <v/>
      </c>
      <c r="AC218" s="98" t="str">
        <f t="shared" si="106"/>
        <v/>
      </c>
      <c r="AD218" s="98" t="str">
        <f t="shared" si="106"/>
        <v/>
      </c>
      <c r="AE218" s="98" t="str">
        <f t="shared" si="106"/>
        <v/>
      </c>
      <c r="AF218" s="98" t="str">
        <f t="shared" si="106"/>
        <v/>
      </c>
      <c r="AG218" s="98" t="str">
        <f t="shared" si="106"/>
        <v/>
      </c>
      <c r="AH218" s="98" t="str">
        <f t="shared" si="106"/>
        <v/>
      </c>
      <c r="AI218" s="98" t="str">
        <f t="shared" si="106"/>
        <v/>
      </c>
      <c r="AJ218" s="98" t="str">
        <f t="shared" si="106"/>
        <v/>
      </c>
      <c r="AK218" s="98" t="str">
        <f t="shared" si="106"/>
        <v/>
      </c>
      <c r="AL218" s="98" t="str">
        <f t="shared" si="106"/>
        <v/>
      </c>
      <c r="AM218" s="98" t="str">
        <f t="shared" si="106"/>
        <v/>
      </c>
      <c r="AN218" s="98" t="str">
        <f t="shared" si="106"/>
        <v/>
      </c>
      <c r="AO218" s="98" t="str">
        <f t="shared" si="106"/>
        <v/>
      </c>
      <c r="AP218" s="98" t="str">
        <f t="shared" si="106"/>
        <v/>
      </c>
    </row>
    <row r="219" spans="1:42" s="1" customFormat="1" ht="14.25" customHeight="1" x14ac:dyDescent="0.2">
      <c r="A219" s="191"/>
      <c r="B219" s="192"/>
      <c r="C219" s="103"/>
      <c r="D219" s="104"/>
      <c r="E219" s="105"/>
      <c r="F219" s="66" t="str">
        <f>IF(E219="","",C219*E219)</f>
        <v/>
      </c>
      <c r="G219" s="108" t="s">
        <v>67</v>
      </c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</row>
    <row r="220" spans="1:42" s="1" customFormat="1" ht="14.25" customHeight="1" x14ac:dyDescent="0.2">
      <c r="A220" s="193"/>
      <c r="B220" s="194"/>
      <c r="C220" s="74"/>
      <c r="D220" s="75"/>
      <c r="E220" s="74"/>
      <c r="F220" s="74"/>
      <c r="G220" s="109" t="s">
        <v>66</v>
      </c>
      <c r="H220" s="47" t="str">
        <f>IF(H219="","",E219*H219)</f>
        <v/>
      </c>
      <c r="I220" s="47" t="str">
        <f>IF(I219="","",E219*I219)</f>
        <v/>
      </c>
      <c r="J220" s="47" t="str">
        <f>IF(J219="","",E219*J219)</f>
        <v/>
      </c>
      <c r="K220" s="47" t="str">
        <f>IF(K219="","",E219*K219)</f>
        <v/>
      </c>
      <c r="L220" s="47" t="str">
        <f>IF(L219="","",E219*L219)</f>
        <v/>
      </c>
      <c r="M220" s="47" t="str">
        <f>IF(M219="","",E219*M219)</f>
        <v/>
      </c>
      <c r="N220" s="47" t="str">
        <f>IF(N219="","",E219*N219)</f>
        <v/>
      </c>
      <c r="O220" s="47" t="str">
        <f>IF(O219="","",E219*O219)</f>
        <v/>
      </c>
      <c r="P220" s="47" t="str">
        <f>IF(P219="","",E219*P219)</f>
        <v/>
      </c>
      <c r="Q220" s="47" t="str">
        <f>IF(Q219="","",E219*Q219)</f>
        <v/>
      </c>
      <c r="R220" s="47" t="str">
        <f>IF(R219="","",E219*R219)</f>
        <v/>
      </c>
      <c r="S220" s="47" t="str">
        <f>IF(S219="","",E219*S219)</f>
        <v/>
      </c>
      <c r="T220" s="47" t="str">
        <f>IF(T219="","",E219*T219)</f>
        <v/>
      </c>
      <c r="U220" s="47" t="str">
        <f>IF(U219="","",E219*U219)</f>
        <v/>
      </c>
      <c r="V220" s="47" t="str">
        <f>IF(V219="","",E219*V219)</f>
        <v/>
      </c>
      <c r="W220" s="47" t="str">
        <f>IF(W219="","",E219*W219)</f>
        <v/>
      </c>
      <c r="X220" s="47" t="str">
        <f>IF(X219="","",E219*X219)</f>
        <v/>
      </c>
      <c r="Z220" s="98" t="str">
        <f t="shared" ref="Z220:AP220" si="107">H220</f>
        <v/>
      </c>
      <c r="AA220" s="98" t="str">
        <f t="shared" si="107"/>
        <v/>
      </c>
      <c r="AB220" s="98" t="str">
        <f t="shared" si="107"/>
        <v/>
      </c>
      <c r="AC220" s="98" t="str">
        <f t="shared" si="107"/>
        <v/>
      </c>
      <c r="AD220" s="98" t="str">
        <f t="shared" si="107"/>
        <v/>
      </c>
      <c r="AE220" s="98" t="str">
        <f t="shared" si="107"/>
        <v/>
      </c>
      <c r="AF220" s="98" t="str">
        <f t="shared" si="107"/>
        <v/>
      </c>
      <c r="AG220" s="98" t="str">
        <f t="shared" si="107"/>
        <v/>
      </c>
      <c r="AH220" s="98" t="str">
        <f t="shared" si="107"/>
        <v/>
      </c>
      <c r="AI220" s="98" t="str">
        <f t="shared" si="107"/>
        <v/>
      </c>
      <c r="AJ220" s="98" t="str">
        <f t="shared" si="107"/>
        <v/>
      </c>
      <c r="AK220" s="98" t="str">
        <f t="shared" si="107"/>
        <v/>
      </c>
      <c r="AL220" s="98" t="str">
        <f t="shared" si="107"/>
        <v/>
      </c>
      <c r="AM220" s="98" t="str">
        <f t="shared" si="107"/>
        <v/>
      </c>
      <c r="AN220" s="98" t="str">
        <f t="shared" si="107"/>
        <v/>
      </c>
      <c r="AO220" s="98" t="str">
        <f t="shared" si="107"/>
        <v/>
      </c>
      <c r="AP220" s="98" t="str">
        <f t="shared" si="107"/>
        <v/>
      </c>
    </row>
    <row r="221" spans="1:42" s="1" customFormat="1" ht="14.25" customHeight="1" x14ac:dyDescent="0.2">
      <c r="A221" s="191"/>
      <c r="B221" s="192"/>
      <c r="C221" s="103"/>
      <c r="D221" s="104"/>
      <c r="E221" s="105"/>
      <c r="F221" s="66" t="str">
        <f>IF(E221="","",C221*E221)</f>
        <v/>
      </c>
      <c r="G221" s="73" t="s">
        <v>67</v>
      </c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</row>
    <row r="222" spans="1:42" s="1" customFormat="1" ht="14.25" customHeight="1" x14ac:dyDescent="0.2">
      <c r="A222" s="193"/>
      <c r="B222" s="194"/>
      <c r="C222" s="74"/>
      <c r="D222" s="75"/>
      <c r="E222" s="74"/>
      <c r="F222" s="74"/>
      <c r="G222" s="76" t="s">
        <v>66</v>
      </c>
      <c r="H222" s="47" t="str">
        <f>IF(H221="","",E221*H221)</f>
        <v/>
      </c>
      <c r="I222" s="47" t="str">
        <f>IF(I221="","",E221*I221)</f>
        <v/>
      </c>
      <c r="J222" s="47" t="str">
        <f>IF(J221="","",E221*J221)</f>
        <v/>
      </c>
      <c r="K222" s="47" t="str">
        <f>IF(K221="","",E221*K221)</f>
        <v/>
      </c>
      <c r="L222" s="47" t="str">
        <f>IF(L221="","",E221*L221)</f>
        <v/>
      </c>
      <c r="M222" s="47" t="str">
        <f>IF(M221="","",E221*M221)</f>
        <v/>
      </c>
      <c r="N222" s="47" t="str">
        <f>IF(N221="","",E221*N221)</f>
        <v/>
      </c>
      <c r="O222" s="47" t="str">
        <f>IF(O221="","",E221*O221)</f>
        <v/>
      </c>
      <c r="P222" s="47" t="str">
        <f>IF(P221="","",E221*P221)</f>
        <v/>
      </c>
      <c r="Q222" s="47" t="str">
        <f>IF(Q221="","",E221*Q221)</f>
        <v/>
      </c>
      <c r="R222" s="47" t="str">
        <f>IF(R221="","",E221*R221)</f>
        <v/>
      </c>
      <c r="S222" s="47" t="str">
        <f>IF(S221="","",E221*S221)</f>
        <v/>
      </c>
      <c r="T222" s="47" t="str">
        <f>IF(T221="","",E221*T221)</f>
        <v/>
      </c>
      <c r="U222" s="47" t="str">
        <f>IF(U221="","",E221*U221)</f>
        <v/>
      </c>
      <c r="V222" s="47" t="str">
        <f>IF(V221="","",E221*V221)</f>
        <v/>
      </c>
      <c r="W222" s="47" t="str">
        <f>IF(W221="","",E221*W221)</f>
        <v/>
      </c>
      <c r="X222" s="47" t="str">
        <f>IF(X221="","",E221*X221)</f>
        <v/>
      </c>
      <c r="Z222" s="98" t="str">
        <f t="shared" ref="Z222:AP222" si="108">H222</f>
        <v/>
      </c>
      <c r="AA222" s="98" t="str">
        <f t="shared" si="108"/>
        <v/>
      </c>
      <c r="AB222" s="98" t="str">
        <f t="shared" si="108"/>
        <v/>
      </c>
      <c r="AC222" s="98" t="str">
        <f t="shared" si="108"/>
        <v/>
      </c>
      <c r="AD222" s="98" t="str">
        <f t="shared" si="108"/>
        <v/>
      </c>
      <c r="AE222" s="98" t="str">
        <f t="shared" si="108"/>
        <v/>
      </c>
      <c r="AF222" s="98" t="str">
        <f t="shared" si="108"/>
        <v/>
      </c>
      <c r="AG222" s="98" t="str">
        <f t="shared" si="108"/>
        <v/>
      </c>
      <c r="AH222" s="98" t="str">
        <f t="shared" si="108"/>
        <v/>
      </c>
      <c r="AI222" s="98" t="str">
        <f t="shared" si="108"/>
        <v/>
      </c>
      <c r="AJ222" s="98" t="str">
        <f t="shared" si="108"/>
        <v/>
      </c>
      <c r="AK222" s="98" t="str">
        <f t="shared" si="108"/>
        <v/>
      </c>
      <c r="AL222" s="98" t="str">
        <f t="shared" si="108"/>
        <v/>
      </c>
      <c r="AM222" s="98" t="str">
        <f t="shared" si="108"/>
        <v/>
      </c>
      <c r="AN222" s="98" t="str">
        <f t="shared" si="108"/>
        <v/>
      </c>
      <c r="AO222" s="98" t="str">
        <f t="shared" si="108"/>
        <v/>
      </c>
      <c r="AP222" s="98" t="str">
        <f t="shared" si="108"/>
        <v/>
      </c>
    </row>
    <row r="223" spans="1:42" s="1" customFormat="1" ht="14.25" customHeight="1" x14ac:dyDescent="0.2">
      <c r="A223" s="191"/>
      <c r="B223" s="192"/>
      <c r="C223" s="103"/>
      <c r="D223" s="104"/>
      <c r="E223" s="105"/>
      <c r="F223" s="66" t="str">
        <f>IF(E223="","",C223*E223)</f>
        <v/>
      </c>
      <c r="G223" s="73" t="s">
        <v>67</v>
      </c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</row>
    <row r="224" spans="1:42" s="1" customFormat="1" ht="14.25" customHeight="1" x14ac:dyDescent="0.2">
      <c r="A224" s="193"/>
      <c r="B224" s="194"/>
      <c r="C224" s="74"/>
      <c r="D224" s="75"/>
      <c r="E224" s="74"/>
      <c r="F224" s="74"/>
      <c r="G224" s="76" t="s">
        <v>66</v>
      </c>
      <c r="H224" s="47" t="str">
        <f>IF(H223="","",E223*H223)</f>
        <v/>
      </c>
      <c r="I224" s="47" t="str">
        <f>IF(I223="","",E223*I223)</f>
        <v/>
      </c>
      <c r="J224" s="47" t="str">
        <f>IF(J223="","",E223*J223)</f>
        <v/>
      </c>
      <c r="K224" s="47" t="str">
        <f>IF(K223="","",E223*K223)</f>
        <v/>
      </c>
      <c r="L224" s="47" t="str">
        <f>IF(L223="","",E223*L223)</f>
        <v/>
      </c>
      <c r="M224" s="47" t="str">
        <f>IF(M223="","",E223*M223)</f>
        <v/>
      </c>
      <c r="N224" s="47" t="str">
        <f>IF(N223="","",E223*N223)</f>
        <v/>
      </c>
      <c r="O224" s="47" t="str">
        <f>IF(O223="","",E223*O223)</f>
        <v/>
      </c>
      <c r="P224" s="47" t="str">
        <f>IF(P223="","",E223*P223)</f>
        <v/>
      </c>
      <c r="Q224" s="47" t="str">
        <f>IF(Q223="","",E223*Q223)</f>
        <v/>
      </c>
      <c r="R224" s="47" t="str">
        <f>IF(R223="","",E223*R223)</f>
        <v/>
      </c>
      <c r="S224" s="47" t="str">
        <f>IF(S223="","",E223*S223)</f>
        <v/>
      </c>
      <c r="T224" s="47" t="str">
        <f>IF(T223="","",E223*T223)</f>
        <v/>
      </c>
      <c r="U224" s="47" t="str">
        <f>IF(U223="","",E223*U223)</f>
        <v/>
      </c>
      <c r="V224" s="47" t="str">
        <f>IF(V223="","",E223*V223)</f>
        <v/>
      </c>
      <c r="W224" s="47" t="str">
        <f>IF(W223="","",E223*W223)</f>
        <v/>
      </c>
      <c r="X224" s="47" t="str">
        <f>IF(X223="","",E223*X223)</f>
        <v/>
      </c>
      <c r="Z224" s="98" t="str">
        <f t="shared" ref="Z224:AP224" si="109">H224</f>
        <v/>
      </c>
      <c r="AA224" s="98" t="str">
        <f t="shared" si="109"/>
        <v/>
      </c>
      <c r="AB224" s="98" t="str">
        <f t="shared" si="109"/>
        <v/>
      </c>
      <c r="AC224" s="98" t="str">
        <f t="shared" si="109"/>
        <v/>
      </c>
      <c r="AD224" s="98" t="str">
        <f t="shared" si="109"/>
        <v/>
      </c>
      <c r="AE224" s="98" t="str">
        <f t="shared" si="109"/>
        <v/>
      </c>
      <c r="AF224" s="98" t="str">
        <f t="shared" si="109"/>
        <v/>
      </c>
      <c r="AG224" s="98" t="str">
        <f t="shared" si="109"/>
        <v/>
      </c>
      <c r="AH224" s="98" t="str">
        <f t="shared" si="109"/>
        <v/>
      </c>
      <c r="AI224" s="98" t="str">
        <f t="shared" si="109"/>
        <v/>
      </c>
      <c r="AJ224" s="98" t="str">
        <f t="shared" si="109"/>
        <v/>
      </c>
      <c r="AK224" s="98" t="str">
        <f t="shared" si="109"/>
        <v/>
      </c>
      <c r="AL224" s="98" t="str">
        <f t="shared" si="109"/>
        <v/>
      </c>
      <c r="AM224" s="98" t="str">
        <f t="shared" si="109"/>
        <v/>
      </c>
      <c r="AN224" s="98" t="str">
        <f t="shared" si="109"/>
        <v/>
      </c>
      <c r="AO224" s="98" t="str">
        <f t="shared" si="109"/>
        <v/>
      </c>
      <c r="AP224" s="98" t="str">
        <f t="shared" si="109"/>
        <v/>
      </c>
    </row>
    <row r="225" spans="1:42" s="1" customFormat="1" ht="14.25" customHeight="1" x14ac:dyDescent="0.2">
      <c r="A225" s="191"/>
      <c r="B225" s="192"/>
      <c r="C225" s="103"/>
      <c r="D225" s="104"/>
      <c r="E225" s="105"/>
      <c r="F225" s="66" t="str">
        <f>IF(E225="","",C225*E225)</f>
        <v/>
      </c>
      <c r="G225" s="73" t="s">
        <v>67</v>
      </c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</row>
    <row r="226" spans="1:42" s="1" customFormat="1" ht="14.25" customHeight="1" x14ac:dyDescent="0.2">
      <c r="A226" s="193"/>
      <c r="B226" s="194"/>
      <c r="C226" s="74"/>
      <c r="D226" s="75"/>
      <c r="E226" s="74"/>
      <c r="F226" s="74"/>
      <c r="G226" s="76" t="s">
        <v>66</v>
      </c>
      <c r="H226" s="47" t="str">
        <f>IF(H225="","",E225*H225)</f>
        <v/>
      </c>
      <c r="I226" s="47" t="str">
        <f>IF(I225="","",E225*I225)</f>
        <v/>
      </c>
      <c r="J226" s="47" t="str">
        <f>IF(J225="","",E225*J225)</f>
        <v/>
      </c>
      <c r="K226" s="47" t="str">
        <f>IF(K225="","",E225*K225)</f>
        <v/>
      </c>
      <c r="L226" s="47" t="str">
        <f>IF(L225="","",E225*L225)</f>
        <v/>
      </c>
      <c r="M226" s="47" t="str">
        <f>IF(M225="","",E225*M225)</f>
        <v/>
      </c>
      <c r="N226" s="47" t="str">
        <f>IF(N225="","",E225*N225)</f>
        <v/>
      </c>
      <c r="O226" s="47" t="str">
        <f>IF(O225="","",E225*O225)</f>
        <v/>
      </c>
      <c r="P226" s="47" t="str">
        <f>IF(P225="","",E225*P225)</f>
        <v/>
      </c>
      <c r="Q226" s="47" t="str">
        <f>IF(Q225="","",E225*Q225)</f>
        <v/>
      </c>
      <c r="R226" s="47" t="str">
        <f>IF(R225="","",E225*R225)</f>
        <v/>
      </c>
      <c r="S226" s="47" t="str">
        <f>IF(S225="","",E225*S225)</f>
        <v/>
      </c>
      <c r="T226" s="47" t="str">
        <f>IF(T225="","",E225*T225)</f>
        <v/>
      </c>
      <c r="U226" s="47" t="str">
        <f>IF(U225="","",E225*U225)</f>
        <v/>
      </c>
      <c r="V226" s="47" t="str">
        <f>IF(V225="","",E225*V225)</f>
        <v/>
      </c>
      <c r="W226" s="47" t="str">
        <f>IF(W225="","",E225*W225)</f>
        <v/>
      </c>
      <c r="X226" s="47" t="str">
        <f>IF(X225="","",E225*X225)</f>
        <v/>
      </c>
      <c r="Z226" s="98" t="str">
        <f t="shared" ref="Z226:AP226" si="110">H226</f>
        <v/>
      </c>
      <c r="AA226" s="98" t="str">
        <f t="shared" si="110"/>
        <v/>
      </c>
      <c r="AB226" s="98" t="str">
        <f t="shared" si="110"/>
        <v/>
      </c>
      <c r="AC226" s="98" t="str">
        <f t="shared" si="110"/>
        <v/>
      </c>
      <c r="AD226" s="98" t="str">
        <f t="shared" si="110"/>
        <v/>
      </c>
      <c r="AE226" s="98" t="str">
        <f t="shared" si="110"/>
        <v/>
      </c>
      <c r="AF226" s="98" t="str">
        <f t="shared" si="110"/>
        <v/>
      </c>
      <c r="AG226" s="98" t="str">
        <f t="shared" si="110"/>
        <v/>
      </c>
      <c r="AH226" s="98" t="str">
        <f t="shared" si="110"/>
        <v/>
      </c>
      <c r="AI226" s="98" t="str">
        <f t="shared" si="110"/>
        <v/>
      </c>
      <c r="AJ226" s="98" t="str">
        <f t="shared" si="110"/>
        <v/>
      </c>
      <c r="AK226" s="98" t="str">
        <f t="shared" si="110"/>
        <v/>
      </c>
      <c r="AL226" s="98" t="str">
        <f t="shared" si="110"/>
        <v/>
      </c>
      <c r="AM226" s="98" t="str">
        <f t="shared" si="110"/>
        <v/>
      </c>
      <c r="AN226" s="98" t="str">
        <f t="shared" si="110"/>
        <v/>
      </c>
      <c r="AO226" s="98" t="str">
        <f t="shared" si="110"/>
        <v/>
      </c>
      <c r="AP226" s="98" t="str">
        <f t="shared" si="110"/>
        <v/>
      </c>
    </row>
    <row r="227" spans="1:42" s="1" customFormat="1" ht="14.25" customHeight="1" x14ac:dyDescent="0.2">
      <c r="A227" s="191"/>
      <c r="B227" s="192"/>
      <c r="C227" s="103"/>
      <c r="D227" s="104"/>
      <c r="E227" s="105"/>
      <c r="F227" s="66" t="str">
        <f>IF(E227="","",C227*E227)</f>
        <v/>
      </c>
      <c r="G227" s="73" t="s">
        <v>67</v>
      </c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</row>
    <row r="228" spans="1:42" s="1" customFormat="1" ht="14.25" customHeight="1" x14ac:dyDescent="0.2">
      <c r="A228" s="193"/>
      <c r="B228" s="194"/>
      <c r="C228" s="74"/>
      <c r="D228" s="75"/>
      <c r="E228" s="74"/>
      <c r="F228" s="74"/>
      <c r="G228" s="76" t="s">
        <v>66</v>
      </c>
      <c r="H228" s="47" t="str">
        <f>IF(H227="","",E227*H227)</f>
        <v/>
      </c>
      <c r="I228" s="47" t="str">
        <f>IF(I227="","",E227*I227)</f>
        <v/>
      </c>
      <c r="J228" s="47" t="str">
        <f>IF(J227="","",E227*J227)</f>
        <v/>
      </c>
      <c r="K228" s="47" t="str">
        <f>IF(K227="","",E227*K227)</f>
        <v/>
      </c>
      <c r="L228" s="47" t="str">
        <f>IF(L227="","",E227*L227)</f>
        <v/>
      </c>
      <c r="M228" s="47" t="str">
        <f>IF(M227="","",E227*M227)</f>
        <v/>
      </c>
      <c r="N228" s="47" t="str">
        <f>IF(N227="","",E227*N227)</f>
        <v/>
      </c>
      <c r="O228" s="47" t="str">
        <f>IF(O227="","",E227*O227)</f>
        <v/>
      </c>
      <c r="P228" s="47" t="str">
        <f>IF(P227="","",E227*P227)</f>
        <v/>
      </c>
      <c r="Q228" s="47" t="str">
        <f>IF(Q227="","",E227*Q227)</f>
        <v/>
      </c>
      <c r="R228" s="47" t="str">
        <f>IF(R227="","",E227*R227)</f>
        <v/>
      </c>
      <c r="S228" s="47" t="str">
        <f>IF(S227="","",E227*S227)</f>
        <v/>
      </c>
      <c r="T228" s="47" t="str">
        <f>IF(T227="","",E227*T227)</f>
        <v/>
      </c>
      <c r="U228" s="47" t="str">
        <f>IF(U227="","",E227*U227)</f>
        <v/>
      </c>
      <c r="V228" s="47" t="str">
        <f>IF(V227="","",E227*V227)</f>
        <v/>
      </c>
      <c r="W228" s="47" t="str">
        <f>IF(W227="","",E227*W227)</f>
        <v/>
      </c>
      <c r="X228" s="47" t="str">
        <f>IF(X227="","",E227*X227)</f>
        <v/>
      </c>
      <c r="Z228" s="98" t="str">
        <f t="shared" ref="Z228:AP228" si="111">H228</f>
        <v/>
      </c>
      <c r="AA228" s="98" t="str">
        <f t="shared" si="111"/>
        <v/>
      </c>
      <c r="AB228" s="98" t="str">
        <f t="shared" si="111"/>
        <v/>
      </c>
      <c r="AC228" s="98" t="str">
        <f t="shared" si="111"/>
        <v/>
      </c>
      <c r="AD228" s="98" t="str">
        <f t="shared" si="111"/>
        <v/>
      </c>
      <c r="AE228" s="98" t="str">
        <f t="shared" si="111"/>
        <v/>
      </c>
      <c r="AF228" s="98" t="str">
        <f t="shared" si="111"/>
        <v/>
      </c>
      <c r="AG228" s="98" t="str">
        <f t="shared" si="111"/>
        <v/>
      </c>
      <c r="AH228" s="98" t="str">
        <f t="shared" si="111"/>
        <v/>
      </c>
      <c r="AI228" s="98" t="str">
        <f t="shared" si="111"/>
        <v/>
      </c>
      <c r="AJ228" s="98" t="str">
        <f t="shared" si="111"/>
        <v/>
      </c>
      <c r="AK228" s="98" t="str">
        <f t="shared" si="111"/>
        <v/>
      </c>
      <c r="AL228" s="98" t="str">
        <f t="shared" si="111"/>
        <v/>
      </c>
      <c r="AM228" s="98" t="str">
        <f t="shared" si="111"/>
        <v/>
      </c>
      <c r="AN228" s="98" t="str">
        <f t="shared" si="111"/>
        <v/>
      </c>
      <c r="AO228" s="98" t="str">
        <f t="shared" si="111"/>
        <v/>
      </c>
      <c r="AP228" s="98" t="str">
        <f t="shared" si="111"/>
        <v/>
      </c>
    </row>
    <row r="229" spans="1:42" s="1" customFormat="1" ht="14.25" customHeight="1" x14ac:dyDescent="0.2">
      <c r="A229" s="191"/>
      <c r="B229" s="192"/>
      <c r="C229" s="103"/>
      <c r="D229" s="104"/>
      <c r="E229" s="105"/>
      <c r="F229" s="66" t="str">
        <f>IF(E229="","",C229*E229)</f>
        <v/>
      </c>
      <c r="G229" s="73" t="s">
        <v>67</v>
      </c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</row>
    <row r="230" spans="1:42" s="1" customFormat="1" ht="14.25" customHeight="1" x14ac:dyDescent="0.2">
      <c r="A230" s="193"/>
      <c r="B230" s="194"/>
      <c r="C230" s="74"/>
      <c r="D230" s="75"/>
      <c r="E230" s="74"/>
      <c r="F230" s="74"/>
      <c r="G230" s="76" t="s">
        <v>66</v>
      </c>
      <c r="H230" s="47" t="str">
        <f>IF(H229="","",E229*H229)</f>
        <v/>
      </c>
      <c r="I230" s="47" t="str">
        <f>IF(I229="","",E229*I229)</f>
        <v/>
      </c>
      <c r="J230" s="47" t="str">
        <f>IF(J229="","",E229*J229)</f>
        <v/>
      </c>
      <c r="K230" s="47" t="str">
        <f>IF(K229="","",E229*K229)</f>
        <v/>
      </c>
      <c r="L230" s="47" t="str">
        <f>IF(L229="","",E229*L229)</f>
        <v/>
      </c>
      <c r="M230" s="47" t="str">
        <f>IF(M229="","",E229*M229)</f>
        <v/>
      </c>
      <c r="N230" s="47" t="str">
        <f>IF(N229="","",E229*N229)</f>
        <v/>
      </c>
      <c r="O230" s="47" t="str">
        <f>IF(O229="","",E229*O229)</f>
        <v/>
      </c>
      <c r="P230" s="47" t="str">
        <f>IF(P229="","",E229*P229)</f>
        <v/>
      </c>
      <c r="Q230" s="47" t="str">
        <f>IF(Q229="","",E229*Q229)</f>
        <v/>
      </c>
      <c r="R230" s="47" t="str">
        <f>IF(R229="","",E229*R229)</f>
        <v/>
      </c>
      <c r="S230" s="47" t="str">
        <f>IF(S229="","",E229*S229)</f>
        <v/>
      </c>
      <c r="T230" s="47" t="str">
        <f>IF(T229="","",E229*T229)</f>
        <v/>
      </c>
      <c r="U230" s="47" t="str">
        <f>IF(U229="","",E229*U229)</f>
        <v/>
      </c>
      <c r="V230" s="47" t="str">
        <f>IF(V229="","",E229*V229)</f>
        <v/>
      </c>
      <c r="W230" s="47" t="str">
        <f>IF(W229="","",E229*W229)</f>
        <v/>
      </c>
      <c r="X230" s="47" t="str">
        <f>IF(X229="","",E229*X229)</f>
        <v/>
      </c>
      <c r="Z230" s="98" t="str">
        <f t="shared" ref="Z230:AP230" si="112">H230</f>
        <v/>
      </c>
      <c r="AA230" s="98" t="str">
        <f t="shared" si="112"/>
        <v/>
      </c>
      <c r="AB230" s="98" t="str">
        <f t="shared" si="112"/>
        <v/>
      </c>
      <c r="AC230" s="98" t="str">
        <f t="shared" si="112"/>
        <v/>
      </c>
      <c r="AD230" s="98" t="str">
        <f t="shared" si="112"/>
        <v/>
      </c>
      <c r="AE230" s="98" t="str">
        <f t="shared" si="112"/>
        <v/>
      </c>
      <c r="AF230" s="98" t="str">
        <f t="shared" si="112"/>
        <v/>
      </c>
      <c r="AG230" s="98" t="str">
        <f t="shared" si="112"/>
        <v/>
      </c>
      <c r="AH230" s="98" t="str">
        <f t="shared" si="112"/>
        <v/>
      </c>
      <c r="AI230" s="98" t="str">
        <f t="shared" si="112"/>
        <v/>
      </c>
      <c r="AJ230" s="98" t="str">
        <f t="shared" si="112"/>
        <v/>
      </c>
      <c r="AK230" s="98" t="str">
        <f t="shared" si="112"/>
        <v/>
      </c>
      <c r="AL230" s="98" t="str">
        <f t="shared" si="112"/>
        <v/>
      </c>
      <c r="AM230" s="98" t="str">
        <f t="shared" si="112"/>
        <v/>
      </c>
      <c r="AN230" s="98" t="str">
        <f t="shared" si="112"/>
        <v/>
      </c>
      <c r="AO230" s="98" t="str">
        <f t="shared" si="112"/>
        <v/>
      </c>
      <c r="AP230" s="98" t="str">
        <f t="shared" si="112"/>
        <v/>
      </c>
    </row>
    <row r="231" spans="1:42" s="1" customFormat="1" ht="14.25" customHeight="1" x14ac:dyDescent="0.2">
      <c r="A231" s="191"/>
      <c r="B231" s="192"/>
      <c r="C231" s="103"/>
      <c r="D231" s="104"/>
      <c r="E231" s="105"/>
      <c r="F231" s="66" t="str">
        <f>IF(E231="","",C231*E231)</f>
        <v/>
      </c>
      <c r="G231" s="73" t="s">
        <v>67</v>
      </c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</row>
    <row r="232" spans="1:42" s="1" customFormat="1" ht="14.25" customHeight="1" x14ac:dyDescent="0.2">
      <c r="A232" s="193"/>
      <c r="B232" s="194"/>
      <c r="C232" s="74"/>
      <c r="D232" s="75"/>
      <c r="E232" s="74"/>
      <c r="F232" s="74"/>
      <c r="G232" s="76" t="s">
        <v>66</v>
      </c>
      <c r="H232" s="47" t="str">
        <f>IF(H231="","",E231*H231)</f>
        <v/>
      </c>
      <c r="I232" s="47" t="str">
        <f>IF(I231="","",E231*I231)</f>
        <v/>
      </c>
      <c r="J232" s="47" t="str">
        <f>IF(J231="","",E231*J231)</f>
        <v/>
      </c>
      <c r="K232" s="47" t="str">
        <f>IF(K231="","",E231*K231)</f>
        <v/>
      </c>
      <c r="L232" s="47" t="str">
        <f>IF(L231="","",E231*L231)</f>
        <v/>
      </c>
      <c r="M232" s="47" t="str">
        <f>IF(M231="","",E231*M231)</f>
        <v/>
      </c>
      <c r="N232" s="47" t="str">
        <f>IF(N231="","",E231*N231)</f>
        <v/>
      </c>
      <c r="O232" s="47" t="str">
        <f>IF(O231="","",E231*O231)</f>
        <v/>
      </c>
      <c r="P232" s="47" t="str">
        <f>IF(P231="","",E231*P231)</f>
        <v/>
      </c>
      <c r="Q232" s="47" t="str">
        <f>IF(Q231="","",E231*Q231)</f>
        <v/>
      </c>
      <c r="R232" s="47" t="str">
        <f>IF(R231="","",E231*R231)</f>
        <v/>
      </c>
      <c r="S232" s="47" t="str">
        <f>IF(S231="","",E231*S231)</f>
        <v/>
      </c>
      <c r="T232" s="47" t="str">
        <f>IF(T231="","",E231*T231)</f>
        <v/>
      </c>
      <c r="U232" s="47" t="str">
        <f>IF(U231="","",E231*U231)</f>
        <v/>
      </c>
      <c r="V232" s="47" t="str">
        <f>IF(V231="","",E231*V231)</f>
        <v/>
      </c>
      <c r="W232" s="47" t="str">
        <f>IF(W231="","",E231*W231)</f>
        <v/>
      </c>
      <c r="X232" s="47" t="str">
        <f>IF(X231="","",E231*X231)</f>
        <v/>
      </c>
      <c r="Z232" s="98" t="str">
        <f t="shared" ref="Z232:AP232" si="113">H232</f>
        <v/>
      </c>
      <c r="AA232" s="98" t="str">
        <f t="shared" si="113"/>
        <v/>
      </c>
      <c r="AB232" s="98" t="str">
        <f t="shared" si="113"/>
        <v/>
      </c>
      <c r="AC232" s="98" t="str">
        <f t="shared" si="113"/>
        <v/>
      </c>
      <c r="AD232" s="98" t="str">
        <f t="shared" si="113"/>
        <v/>
      </c>
      <c r="AE232" s="98" t="str">
        <f t="shared" si="113"/>
        <v/>
      </c>
      <c r="AF232" s="98" t="str">
        <f t="shared" si="113"/>
        <v/>
      </c>
      <c r="AG232" s="98" t="str">
        <f t="shared" si="113"/>
        <v/>
      </c>
      <c r="AH232" s="98" t="str">
        <f t="shared" si="113"/>
        <v/>
      </c>
      <c r="AI232" s="98" t="str">
        <f t="shared" si="113"/>
        <v/>
      </c>
      <c r="AJ232" s="98" t="str">
        <f t="shared" si="113"/>
        <v/>
      </c>
      <c r="AK232" s="98" t="str">
        <f t="shared" si="113"/>
        <v/>
      </c>
      <c r="AL232" s="98" t="str">
        <f t="shared" si="113"/>
        <v/>
      </c>
      <c r="AM232" s="98" t="str">
        <f t="shared" si="113"/>
        <v/>
      </c>
      <c r="AN232" s="98" t="str">
        <f t="shared" si="113"/>
        <v/>
      </c>
      <c r="AO232" s="98" t="str">
        <f t="shared" si="113"/>
        <v/>
      </c>
      <c r="AP232" s="98" t="str">
        <f t="shared" si="113"/>
        <v/>
      </c>
    </row>
    <row r="233" spans="1:42" s="1" customFormat="1" ht="14.25" customHeight="1" x14ac:dyDescent="0.2">
      <c r="A233" s="191"/>
      <c r="B233" s="192"/>
      <c r="C233" s="103"/>
      <c r="D233" s="104"/>
      <c r="E233" s="105"/>
      <c r="F233" s="66" t="str">
        <f>IF(E233="","",C233*E233)</f>
        <v/>
      </c>
      <c r="G233" s="73" t="s">
        <v>67</v>
      </c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</row>
    <row r="234" spans="1:42" s="1" customFormat="1" ht="14.25" customHeight="1" x14ac:dyDescent="0.2">
      <c r="A234" s="193"/>
      <c r="B234" s="194"/>
      <c r="C234" s="74"/>
      <c r="D234" s="75"/>
      <c r="E234" s="74"/>
      <c r="F234" s="74"/>
      <c r="G234" s="76" t="s">
        <v>66</v>
      </c>
      <c r="H234" s="47" t="str">
        <f>IF(H233="","",E233*H233)</f>
        <v/>
      </c>
      <c r="I234" s="47" t="str">
        <f>IF(I233="","",E233*I233)</f>
        <v/>
      </c>
      <c r="J234" s="47" t="str">
        <f>IF(J233="","",E233*J233)</f>
        <v/>
      </c>
      <c r="K234" s="47" t="str">
        <f>IF(K233="","",E233*K233)</f>
        <v/>
      </c>
      <c r="L234" s="47" t="str">
        <f>IF(L233="","",E233*L233)</f>
        <v/>
      </c>
      <c r="M234" s="47" t="str">
        <f>IF(M233="","",E233*M233)</f>
        <v/>
      </c>
      <c r="N234" s="47" t="str">
        <f>IF(N233="","",E233*N233)</f>
        <v/>
      </c>
      <c r="O234" s="47" t="str">
        <f>IF(O233="","",E233*O233)</f>
        <v/>
      </c>
      <c r="P234" s="47" t="str">
        <f>IF(P233="","",E233*P233)</f>
        <v/>
      </c>
      <c r="Q234" s="47" t="str">
        <f>IF(Q233="","",E233*Q233)</f>
        <v/>
      </c>
      <c r="R234" s="47" t="str">
        <f>IF(R233="","",E233*R233)</f>
        <v/>
      </c>
      <c r="S234" s="47" t="str">
        <f>IF(S233="","",E233*S233)</f>
        <v/>
      </c>
      <c r="T234" s="47" t="str">
        <f>IF(T233="","",E233*T233)</f>
        <v/>
      </c>
      <c r="U234" s="47" t="str">
        <f>IF(U233="","",E233*U233)</f>
        <v/>
      </c>
      <c r="V234" s="47" t="str">
        <f>IF(V233="","",E233*V233)</f>
        <v/>
      </c>
      <c r="W234" s="47" t="str">
        <f>IF(W233="","",E233*W233)</f>
        <v/>
      </c>
      <c r="X234" s="47" t="str">
        <f>IF(X233="","",E233*X233)</f>
        <v/>
      </c>
      <c r="Z234" s="98" t="str">
        <f t="shared" ref="Z234:AP234" si="114">H234</f>
        <v/>
      </c>
      <c r="AA234" s="98" t="str">
        <f t="shared" si="114"/>
        <v/>
      </c>
      <c r="AB234" s="98" t="str">
        <f t="shared" si="114"/>
        <v/>
      </c>
      <c r="AC234" s="98" t="str">
        <f t="shared" si="114"/>
        <v/>
      </c>
      <c r="AD234" s="98" t="str">
        <f t="shared" si="114"/>
        <v/>
      </c>
      <c r="AE234" s="98" t="str">
        <f t="shared" si="114"/>
        <v/>
      </c>
      <c r="AF234" s="98" t="str">
        <f t="shared" si="114"/>
        <v/>
      </c>
      <c r="AG234" s="98" t="str">
        <f t="shared" si="114"/>
        <v/>
      </c>
      <c r="AH234" s="98" t="str">
        <f t="shared" si="114"/>
        <v/>
      </c>
      <c r="AI234" s="98" t="str">
        <f t="shared" si="114"/>
        <v/>
      </c>
      <c r="AJ234" s="98" t="str">
        <f t="shared" si="114"/>
        <v/>
      </c>
      <c r="AK234" s="98" t="str">
        <f t="shared" si="114"/>
        <v/>
      </c>
      <c r="AL234" s="98" t="str">
        <f t="shared" si="114"/>
        <v/>
      </c>
      <c r="AM234" s="98" t="str">
        <f t="shared" si="114"/>
        <v/>
      </c>
      <c r="AN234" s="98" t="str">
        <f t="shared" si="114"/>
        <v/>
      </c>
      <c r="AO234" s="98" t="str">
        <f t="shared" si="114"/>
        <v/>
      </c>
      <c r="AP234" s="98" t="str">
        <f t="shared" si="114"/>
        <v/>
      </c>
    </row>
    <row r="235" spans="1:42" s="1" customFormat="1" ht="14.25" customHeight="1" x14ac:dyDescent="0.2">
      <c r="A235" s="191"/>
      <c r="B235" s="192"/>
      <c r="C235" s="103"/>
      <c r="D235" s="104"/>
      <c r="E235" s="105"/>
      <c r="F235" s="66" t="str">
        <f>IF(E235="","",C235*E235)</f>
        <v/>
      </c>
      <c r="G235" s="73" t="s">
        <v>67</v>
      </c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</row>
    <row r="236" spans="1:42" s="1" customFormat="1" ht="14.25" customHeight="1" x14ac:dyDescent="0.2">
      <c r="A236" s="193"/>
      <c r="B236" s="194"/>
      <c r="C236" s="74"/>
      <c r="D236" s="75"/>
      <c r="E236" s="74"/>
      <c r="F236" s="74"/>
      <c r="G236" s="76" t="s">
        <v>66</v>
      </c>
      <c r="H236" s="47" t="str">
        <f>IF(H235="","",E235*H235)</f>
        <v/>
      </c>
      <c r="I236" s="47" t="str">
        <f>IF(I235="","",E235*I235)</f>
        <v/>
      </c>
      <c r="J236" s="47" t="str">
        <f>IF(J235="","",E235*J235)</f>
        <v/>
      </c>
      <c r="K236" s="47" t="str">
        <f>IF(K235="","",E235*K235)</f>
        <v/>
      </c>
      <c r="L236" s="47" t="str">
        <f>IF(L235="","",E235*L235)</f>
        <v/>
      </c>
      <c r="M236" s="47" t="str">
        <f>IF(M235="","",E235*M235)</f>
        <v/>
      </c>
      <c r="N236" s="47" t="str">
        <f>IF(N235="","",E235*N235)</f>
        <v/>
      </c>
      <c r="O236" s="47" t="str">
        <f>IF(O235="","",E235*O235)</f>
        <v/>
      </c>
      <c r="P236" s="47" t="str">
        <f>IF(P235="","",E235*P235)</f>
        <v/>
      </c>
      <c r="Q236" s="47" t="str">
        <f>IF(Q235="","",E235*Q235)</f>
        <v/>
      </c>
      <c r="R236" s="47" t="str">
        <f>IF(R235="","",E235*R235)</f>
        <v/>
      </c>
      <c r="S236" s="47" t="str">
        <f>IF(S235="","",E235*S235)</f>
        <v/>
      </c>
      <c r="T236" s="47" t="str">
        <f>IF(T235="","",E235*T235)</f>
        <v/>
      </c>
      <c r="U236" s="47" t="str">
        <f>IF(U235="","",E235*U235)</f>
        <v/>
      </c>
      <c r="V236" s="47" t="str">
        <f>IF(V235="","",E235*V235)</f>
        <v/>
      </c>
      <c r="W236" s="47" t="str">
        <f>IF(W235="","",E235*W235)</f>
        <v/>
      </c>
      <c r="X236" s="47" t="str">
        <f>IF(X235="","",E235*X235)</f>
        <v/>
      </c>
      <c r="Z236" s="98" t="str">
        <f t="shared" ref="Z236:AP236" si="115">H236</f>
        <v/>
      </c>
      <c r="AA236" s="98" t="str">
        <f t="shared" si="115"/>
        <v/>
      </c>
      <c r="AB236" s="98" t="str">
        <f t="shared" si="115"/>
        <v/>
      </c>
      <c r="AC236" s="98" t="str">
        <f t="shared" si="115"/>
        <v/>
      </c>
      <c r="AD236" s="98" t="str">
        <f t="shared" si="115"/>
        <v/>
      </c>
      <c r="AE236" s="98" t="str">
        <f t="shared" si="115"/>
        <v/>
      </c>
      <c r="AF236" s="98" t="str">
        <f t="shared" si="115"/>
        <v/>
      </c>
      <c r="AG236" s="98" t="str">
        <f t="shared" si="115"/>
        <v/>
      </c>
      <c r="AH236" s="98" t="str">
        <f t="shared" si="115"/>
        <v/>
      </c>
      <c r="AI236" s="98" t="str">
        <f t="shared" si="115"/>
        <v/>
      </c>
      <c r="AJ236" s="98" t="str">
        <f t="shared" si="115"/>
        <v/>
      </c>
      <c r="AK236" s="98" t="str">
        <f t="shared" si="115"/>
        <v/>
      </c>
      <c r="AL236" s="98" t="str">
        <f t="shared" si="115"/>
        <v/>
      </c>
      <c r="AM236" s="98" t="str">
        <f t="shared" si="115"/>
        <v/>
      </c>
      <c r="AN236" s="98" t="str">
        <f t="shared" si="115"/>
        <v/>
      </c>
      <c r="AO236" s="98" t="str">
        <f t="shared" si="115"/>
        <v/>
      </c>
      <c r="AP236" s="98" t="str">
        <f t="shared" si="115"/>
        <v/>
      </c>
    </row>
    <row r="237" spans="1:42" s="1" customFormat="1" ht="14.25" customHeight="1" x14ac:dyDescent="0.2">
      <c r="A237" s="191"/>
      <c r="B237" s="192"/>
      <c r="C237" s="103"/>
      <c r="D237" s="104"/>
      <c r="E237" s="105"/>
      <c r="F237" s="66" t="str">
        <f>IF(E237="","",C237*E237)</f>
        <v/>
      </c>
      <c r="G237" s="73" t="s">
        <v>67</v>
      </c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</row>
    <row r="238" spans="1:42" s="1" customFormat="1" ht="14.25" customHeight="1" x14ac:dyDescent="0.2">
      <c r="A238" s="193"/>
      <c r="B238" s="194"/>
      <c r="C238" s="74"/>
      <c r="D238" s="75"/>
      <c r="E238" s="74"/>
      <c r="F238" s="74"/>
      <c r="G238" s="76" t="s">
        <v>66</v>
      </c>
      <c r="H238" s="47" t="str">
        <f>IF(H237="","",E237*H237)</f>
        <v/>
      </c>
      <c r="I238" s="47" t="str">
        <f>IF(I237="","",E237*I237)</f>
        <v/>
      </c>
      <c r="J238" s="47" t="str">
        <f>IF(J237="","",E237*J237)</f>
        <v/>
      </c>
      <c r="K238" s="47" t="str">
        <f>IF(K237="","",E237*K237)</f>
        <v/>
      </c>
      <c r="L238" s="47" t="str">
        <f>IF(L237="","",E237*L237)</f>
        <v/>
      </c>
      <c r="M238" s="47" t="str">
        <f>IF(M237="","",E237*M237)</f>
        <v/>
      </c>
      <c r="N238" s="47" t="str">
        <f>IF(N237="","",E237*N237)</f>
        <v/>
      </c>
      <c r="O238" s="47" t="str">
        <f>IF(O237="","",E237*O237)</f>
        <v/>
      </c>
      <c r="P238" s="47" t="str">
        <f>IF(P237="","",E237*P237)</f>
        <v/>
      </c>
      <c r="Q238" s="47" t="str">
        <f>IF(Q237="","",E237*Q237)</f>
        <v/>
      </c>
      <c r="R238" s="47" t="str">
        <f>IF(R237="","",E237*R237)</f>
        <v/>
      </c>
      <c r="S238" s="47" t="str">
        <f>IF(S237="","",E237*S237)</f>
        <v/>
      </c>
      <c r="T238" s="47" t="str">
        <f>IF(T237="","",E237*T237)</f>
        <v/>
      </c>
      <c r="U238" s="47" t="str">
        <f>IF(U237="","",E237*U237)</f>
        <v/>
      </c>
      <c r="V238" s="47" t="str">
        <f>IF(V237="","",E237*V237)</f>
        <v/>
      </c>
      <c r="W238" s="47" t="str">
        <f>IF(W237="","",E237*W237)</f>
        <v/>
      </c>
      <c r="X238" s="47" t="str">
        <f>IF(X237="","",E237*X237)</f>
        <v/>
      </c>
      <c r="Z238" s="98" t="str">
        <f t="shared" ref="Z238:AP238" si="116">H238</f>
        <v/>
      </c>
      <c r="AA238" s="98" t="str">
        <f t="shared" si="116"/>
        <v/>
      </c>
      <c r="AB238" s="98" t="str">
        <f t="shared" si="116"/>
        <v/>
      </c>
      <c r="AC238" s="98" t="str">
        <f t="shared" si="116"/>
        <v/>
      </c>
      <c r="AD238" s="98" t="str">
        <f t="shared" si="116"/>
        <v/>
      </c>
      <c r="AE238" s="98" t="str">
        <f t="shared" si="116"/>
        <v/>
      </c>
      <c r="AF238" s="98" t="str">
        <f t="shared" si="116"/>
        <v/>
      </c>
      <c r="AG238" s="98" t="str">
        <f t="shared" si="116"/>
        <v/>
      </c>
      <c r="AH238" s="98" t="str">
        <f t="shared" si="116"/>
        <v/>
      </c>
      <c r="AI238" s="98" t="str">
        <f t="shared" si="116"/>
        <v/>
      </c>
      <c r="AJ238" s="98" t="str">
        <f t="shared" si="116"/>
        <v/>
      </c>
      <c r="AK238" s="98" t="str">
        <f t="shared" si="116"/>
        <v/>
      </c>
      <c r="AL238" s="98" t="str">
        <f t="shared" si="116"/>
        <v/>
      </c>
      <c r="AM238" s="98" t="str">
        <f t="shared" si="116"/>
        <v/>
      </c>
      <c r="AN238" s="98" t="str">
        <f t="shared" si="116"/>
        <v/>
      </c>
      <c r="AO238" s="98" t="str">
        <f t="shared" si="116"/>
        <v/>
      </c>
      <c r="AP238" s="98" t="str">
        <f t="shared" si="116"/>
        <v/>
      </c>
    </row>
    <row r="239" spans="1:42" s="1" customFormat="1" ht="14.25" customHeight="1" x14ac:dyDescent="0.2">
      <c r="A239" s="191"/>
      <c r="B239" s="192"/>
      <c r="C239" s="103"/>
      <c r="D239" s="104"/>
      <c r="E239" s="105"/>
      <c r="F239" s="66" t="str">
        <f>IF(E239="","",C239*E239)</f>
        <v/>
      </c>
      <c r="G239" s="73" t="s">
        <v>67</v>
      </c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</row>
    <row r="240" spans="1:42" s="1" customFormat="1" ht="14.25" customHeight="1" x14ac:dyDescent="0.2">
      <c r="A240" s="193"/>
      <c r="B240" s="194"/>
      <c r="C240" s="74"/>
      <c r="D240" s="75"/>
      <c r="E240" s="74"/>
      <c r="F240" s="74"/>
      <c r="G240" s="76" t="s">
        <v>66</v>
      </c>
      <c r="H240" s="47" t="str">
        <f>IF(H239="","",E239*H239)</f>
        <v/>
      </c>
      <c r="I240" s="47" t="str">
        <f>IF(I239="","",E239*I239)</f>
        <v/>
      </c>
      <c r="J240" s="47" t="str">
        <f>IF(J239="","",E239*J239)</f>
        <v/>
      </c>
      <c r="K240" s="47" t="str">
        <f>IF(K239="","",E239*K239)</f>
        <v/>
      </c>
      <c r="L240" s="47" t="str">
        <f>IF(L239="","",E239*L239)</f>
        <v/>
      </c>
      <c r="M240" s="47" t="str">
        <f>IF(M239="","",E239*M239)</f>
        <v/>
      </c>
      <c r="N240" s="47" t="str">
        <f>IF(N239="","",E239*N239)</f>
        <v/>
      </c>
      <c r="O240" s="47" t="str">
        <f>IF(O239="","",E239*O239)</f>
        <v/>
      </c>
      <c r="P240" s="47" t="str">
        <f>IF(P239="","",E239*P239)</f>
        <v/>
      </c>
      <c r="Q240" s="47" t="str">
        <f>IF(Q239="","",E239*Q239)</f>
        <v/>
      </c>
      <c r="R240" s="47" t="str">
        <f>IF(R239="","",E239*R239)</f>
        <v/>
      </c>
      <c r="S240" s="47" t="str">
        <f>IF(S239="","",E239*S239)</f>
        <v/>
      </c>
      <c r="T240" s="47" t="str">
        <f>IF(T239="","",E239*T239)</f>
        <v/>
      </c>
      <c r="U240" s="47" t="str">
        <f>IF(U239="","",E239*U239)</f>
        <v/>
      </c>
      <c r="V240" s="47" t="str">
        <f>IF(V239="","",E239*V239)</f>
        <v/>
      </c>
      <c r="W240" s="47" t="str">
        <f>IF(W239="","",E239*W239)</f>
        <v/>
      </c>
      <c r="X240" s="47" t="str">
        <f>IF(X239="","",E239*X239)</f>
        <v/>
      </c>
      <c r="Z240" s="98" t="str">
        <f t="shared" ref="Z240:AP240" si="117">H240</f>
        <v/>
      </c>
      <c r="AA240" s="98" t="str">
        <f t="shared" si="117"/>
        <v/>
      </c>
      <c r="AB240" s="98" t="str">
        <f t="shared" si="117"/>
        <v/>
      </c>
      <c r="AC240" s="98" t="str">
        <f t="shared" si="117"/>
        <v/>
      </c>
      <c r="AD240" s="98" t="str">
        <f t="shared" si="117"/>
        <v/>
      </c>
      <c r="AE240" s="98" t="str">
        <f t="shared" si="117"/>
        <v/>
      </c>
      <c r="AF240" s="98" t="str">
        <f t="shared" si="117"/>
        <v/>
      </c>
      <c r="AG240" s="98" t="str">
        <f t="shared" si="117"/>
        <v/>
      </c>
      <c r="AH240" s="98" t="str">
        <f t="shared" si="117"/>
        <v/>
      </c>
      <c r="AI240" s="98" t="str">
        <f t="shared" si="117"/>
        <v/>
      </c>
      <c r="AJ240" s="98" t="str">
        <f t="shared" si="117"/>
        <v/>
      </c>
      <c r="AK240" s="98" t="str">
        <f t="shared" si="117"/>
        <v/>
      </c>
      <c r="AL240" s="98" t="str">
        <f t="shared" si="117"/>
        <v/>
      </c>
      <c r="AM240" s="98" t="str">
        <f t="shared" si="117"/>
        <v/>
      </c>
      <c r="AN240" s="98" t="str">
        <f t="shared" si="117"/>
        <v/>
      </c>
      <c r="AO240" s="98" t="str">
        <f t="shared" si="117"/>
        <v/>
      </c>
      <c r="AP240" s="98" t="str">
        <f t="shared" si="117"/>
        <v/>
      </c>
    </row>
    <row r="241" spans="1:42" s="1" customFormat="1" ht="14.25" customHeight="1" x14ac:dyDescent="0.2">
      <c r="A241" s="191"/>
      <c r="B241" s="192"/>
      <c r="C241" s="103"/>
      <c r="D241" s="104"/>
      <c r="E241" s="105"/>
      <c r="F241" s="66" t="str">
        <f>IF(E241="","",C241*E241)</f>
        <v/>
      </c>
      <c r="G241" s="73" t="s">
        <v>67</v>
      </c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</row>
    <row r="242" spans="1:42" s="1" customFormat="1" ht="14.25" customHeight="1" x14ac:dyDescent="0.2">
      <c r="A242" s="193"/>
      <c r="B242" s="194"/>
      <c r="C242" s="74"/>
      <c r="D242" s="75"/>
      <c r="E242" s="74"/>
      <c r="F242" s="74"/>
      <c r="G242" s="76" t="s">
        <v>66</v>
      </c>
      <c r="H242" s="47" t="str">
        <f>IF(H241="","",E241*H241)</f>
        <v/>
      </c>
      <c r="I242" s="47" t="str">
        <f>IF(I241="","",E241*I241)</f>
        <v/>
      </c>
      <c r="J242" s="47" t="str">
        <f>IF(J241="","",E241*J241)</f>
        <v/>
      </c>
      <c r="K242" s="47" t="str">
        <f>IF(K241="","",E241*K241)</f>
        <v/>
      </c>
      <c r="L242" s="47" t="str">
        <f>IF(L241="","",E241*L241)</f>
        <v/>
      </c>
      <c r="M242" s="47" t="str">
        <f>IF(M241="","",E241*M241)</f>
        <v/>
      </c>
      <c r="N242" s="47" t="str">
        <f>IF(N241="","",E241*N241)</f>
        <v/>
      </c>
      <c r="O242" s="47" t="str">
        <f>IF(O241="","",E241*O241)</f>
        <v/>
      </c>
      <c r="P242" s="47" t="str">
        <f>IF(P241="","",E241*P241)</f>
        <v/>
      </c>
      <c r="Q242" s="47" t="str">
        <f>IF(Q241="","",E241*Q241)</f>
        <v/>
      </c>
      <c r="R242" s="47" t="str">
        <f>IF(R241="","",E241*R241)</f>
        <v/>
      </c>
      <c r="S242" s="47" t="str">
        <f>IF(S241="","",E241*S241)</f>
        <v/>
      </c>
      <c r="T242" s="47" t="str">
        <f>IF(T241="","",E241*T241)</f>
        <v/>
      </c>
      <c r="U242" s="47" t="str">
        <f>IF(U241="","",E241*U241)</f>
        <v/>
      </c>
      <c r="V242" s="47" t="str">
        <f>IF(V241="","",E241*V241)</f>
        <v/>
      </c>
      <c r="W242" s="47" t="str">
        <f>IF(W241="","",E241*W241)</f>
        <v/>
      </c>
      <c r="X242" s="47" t="str">
        <f>IF(X241="","",E241*X241)</f>
        <v/>
      </c>
      <c r="Z242" s="98" t="str">
        <f t="shared" ref="Z242:AP242" si="118">H242</f>
        <v/>
      </c>
      <c r="AA242" s="98" t="str">
        <f t="shared" si="118"/>
        <v/>
      </c>
      <c r="AB242" s="98" t="str">
        <f t="shared" si="118"/>
        <v/>
      </c>
      <c r="AC242" s="98" t="str">
        <f t="shared" si="118"/>
        <v/>
      </c>
      <c r="AD242" s="98" t="str">
        <f t="shared" si="118"/>
        <v/>
      </c>
      <c r="AE242" s="98" t="str">
        <f t="shared" si="118"/>
        <v/>
      </c>
      <c r="AF242" s="98" t="str">
        <f t="shared" si="118"/>
        <v/>
      </c>
      <c r="AG242" s="98" t="str">
        <f t="shared" si="118"/>
        <v/>
      </c>
      <c r="AH242" s="98" t="str">
        <f t="shared" si="118"/>
        <v/>
      </c>
      <c r="AI242" s="98" t="str">
        <f t="shared" si="118"/>
        <v/>
      </c>
      <c r="AJ242" s="98" t="str">
        <f t="shared" si="118"/>
        <v/>
      </c>
      <c r="AK242" s="98" t="str">
        <f t="shared" si="118"/>
        <v/>
      </c>
      <c r="AL242" s="98" t="str">
        <f t="shared" si="118"/>
        <v/>
      </c>
      <c r="AM242" s="98" t="str">
        <f t="shared" si="118"/>
        <v/>
      </c>
      <c r="AN242" s="98" t="str">
        <f t="shared" si="118"/>
        <v/>
      </c>
      <c r="AO242" s="98" t="str">
        <f t="shared" si="118"/>
        <v/>
      </c>
      <c r="AP242" s="98" t="str">
        <f t="shared" si="118"/>
        <v/>
      </c>
    </row>
    <row r="243" spans="1:42" s="1" customFormat="1" ht="14.25" customHeight="1" x14ac:dyDescent="0.2">
      <c r="A243" s="191"/>
      <c r="B243" s="192"/>
      <c r="C243" s="103"/>
      <c r="D243" s="104"/>
      <c r="E243" s="105"/>
      <c r="F243" s="66" t="str">
        <f>IF(E243="","",C243*E243)</f>
        <v/>
      </c>
      <c r="G243" s="73" t="s">
        <v>67</v>
      </c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</row>
    <row r="244" spans="1:42" s="1" customFormat="1" ht="14.25" customHeight="1" x14ac:dyDescent="0.2">
      <c r="A244" s="193"/>
      <c r="B244" s="194"/>
      <c r="C244" s="74"/>
      <c r="D244" s="75"/>
      <c r="E244" s="74"/>
      <c r="F244" s="74"/>
      <c r="G244" s="76" t="s">
        <v>66</v>
      </c>
      <c r="H244" s="47" t="str">
        <f>IF(H243="","",E243*H243)</f>
        <v/>
      </c>
      <c r="I244" s="47" t="str">
        <f>IF(I243="","",E243*I243)</f>
        <v/>
      </c>
      <c r="J244" s="47" t="str">
        <f>IF(J243="","",E243*J243)</f>
        <v/>
      </c>
      <c r="K244" s="47" t="str">
        <f>IF(K243="","",E243*K243)</f>
        <v/>
      </c>
      <c r="L244" s="47" t="str">
        <f>IF(L243="","",E243*L243)</f>
        <v/>
      </c>
      <c r="M244" s="47" t="str">
        <f>IF(M243="","",E243*M243)</f>
        <v/>
      </c>
      <c r="N244" s="47" t="str">
        <f>IF(N243="","",E243*N243)</f>
        <v/>
      </c>
      <c r="O244" s="47" t="str">
        <f>IF(O243="","",E243*O243)</f>
        <v/>
      </c>
      <c r="P244" s="47" t="str">
        <f>IF(P243="","",E243*P243)</f>
        <v/>
      </c>
      <c r="Q244" s="47" t="str">
        <f>IF(Q243="","",E243*Q243)</f>
        <v/>
      </c>
      <c r="R244" s="47" t="str">
        <f>IF(R243="","",E243*R243)</f>
        <v/>
      </c>
      <c r="S244" s="47" t="str">
        <f>IF(S243="","",E243*S243)</f>
        <v/>
      </c>
      <c r="T244" s="47" t="str">
        <f>IF(T243="","",E243*T243)</f>
        <v/>
      </c>
      <c r="U244" s="47" t="str">
        <f>IF(U243="","",E243*U243)</f>
        <v/>
      </c>
      <c r="V244" s="47" t="str">
        <f>IF(V243="","",E243*V243)</f>
        <v/>
      </c>
      <c r="W244" s="47" t="str">
        <f>IF(W243="","",E243*W243)</f>
        <v/>
      </c>
      <c r="X244" s="47" t="str">
        <f>IF(X243="","",E243*X243)</f>
        <v/>
      </c>
      <c r="Z244" s="98" t="str">
        <f t="shared" ref="Z244:AP244" si="119">H244</f>
        <v/>
      </c>
      <c r="AA244" s="98" t="str">
        <f t="shared" si="119"/>
        <v/>
      </c>
      <c r="AB244" s="98" t="str">
        <f t="shared" si="119"/>
        <v/>
      </c>
      <c r="AC244" s="98" t="str">
        <f t="shared" si="119"/>
        <v/>
      </c>
      <c r="AD244" s="98" t="str">
        <f t="shared" si="119"/>
        <v/>
      </c>
      <c r="AE244" s="98" t="str">
        <f t="shared" si="119"/>
        <v/>
      </c>
      <c r="AF244" s="98" t="str">
        <f t="shared" si="119"/>
        <v/>
      </c>
      <c r="AG244" s="98" t="str">
        <f t="shared" si="119"/>
        <v/>
      </c>
      <c r="AH244" s="98" t="str">
        <f t="shared" si="119"/>
        <v/>
      </c>
      <c r="AI244" s="98" t="str">
        <f t="shared" si="119"/>
        <v/>
      </c>
      <c r="AJ244" s="98" t="str">
        <f t="shared" si="119"/>
        <v/>
      </c>
      <c r="AK244" s="98" t="str">
        <f t="shared" si="119"/>
        <v/>
      </c>
      <c r="AL244" s="98" t="str">
        <f t="shared" si="119"/>
        <v/>
      </c>
      <c r="AM244" s="98" t="str">
        <f t="shared" si="119"/>
        <v/>
      </c>
      <c r="AN244" s="98" t="str">
        <f t="shared" si="119"/>
        <v/>
      </c>
      <c r="AO244" s="98" t="str">
        <f t="shared" si="119"/>
        <v/>
      </c>
      <c r="AP244" s="98" t="str">
        <f t="shared" si="119"/>
        <v/>
      </c>
    </row>
    <row r="245" spans="1:42" s="1" customFormat="1" ht="14.25" customHeight="1" x14ac:dyDescent="0.2">
      <c r="A245" s="191"/>
      <c r="B245" s="192"/>
      <c r="C245" s="103"/>
      <c r="D245" s="104"/>
      <c r="E245" s="105"/>
      <c r="F245" s="66" t="str">
        <f>IF(E245="","",C245*E245)</f>
        <v/>
      </c>
      <c r="G245" s="73" t="s">
        <v>67</v>
      </c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</row>
    <row r="246" spans="1:42" s="1" customFormat="1" ht="14.25" customHeight="1" x14ac:dyDescent="0.2">
      <c r="A246" s="193"/>
      <c r="B246" s="194"/>
      <c r="C246" s="74"/>
      <c r="D246" s="75"/>
      <c r="E246" s="74"/>
      <c r="F246" s="74"/>
      <c r="G246" s="76" t="s">
        <v>66</v>
      </c>
      <c r="H246" s="47" t="str">
        <f>IF(H245="","",E245*H245)</f>
        <v/>
      </c>
      <c r="I246" s="47" t="str">
        <f>IF(I245="","",E245*I245)</f>
        <v/>
      </c>
      <c r="J246" s="47" t="str">
        <f>IF(J245="","",E245*J245)</f>
        <v/>
      </c>
      <c r="K246" s="47" t="str">
        <f>IF(K245="","",E245*K245)</f>
        <v/>
      </c>
      <c r="L246" s="47" t="str">
        <f>IF(L245="","",E245*L245)</f>
        <v/>
      </c>
      <c r="M246" s="47" t="str">
        <f>IF(M245="","",E245*M245)</f>
        <v/>
      </c>
      <c r="N246" s="47" t="str">
        <f>IF(N245="","",E245*N245)</f>
        <v/>
      </c>
      <c r="O246" s="47" t="str">
        <f>IF(O245="","",E245*O245)</f>
        <v/>
      </c>
      <c r="P246" s="47" t="str">
        <f>IF(P245="","",E245*P245)</f>
        <v/>
      </c>
      <c r="Q246" s="47" t="str">
        <f>IF(Q245="","",E245*Q245)</f>
        <v/>
      </c>
      <c r="R246" s="47" t="str">
        <f>IF(R245="","",E245*R245)</f>
        <v/>
      </c>
      <c r="S246" s="47" t="str">
        <f>IF(S245="","",E245*S245)</f>
        <v/>
      </c>
      <c r="T246" s="47" t="str">
        <f>IF(T245="","",E245*T245)</f>
        <v/>
      </c>
      <c r="U246" s="47" t="str">
        <f>IF(U245="","",E245*U245)</f>
        <v/>
      </c>
      <c r="V246" s="47" t="str">
        <f>IF(V245="","",E245*V245)</f>
        <v/>
      </c>
      <c r="W246" s="47" t="str">
        <f>IF(W245="","",E245*W245)</f>
        <v/>
      </c>
      <c r="X246" s="47" t="str">
        <f>IF(X245="","",E245*X245)</f>
        <v/>
      </c>
      <c r="Z246" s="98" t="str">
        <f t="shared" ref="Z246:AP246" si="120">H246</f>
        <v/>
      </c>
      <c r="AA246" s="98" t="str">
        <f t="shared" si="120"/>
        <v/>
      </c>
      <c r="AB246" s="98" t="str">
        <f t="shared" si="120"/>
        <v/>
      </c>
      <c r="AC246" s="98" t="str">
        <f t="shared" si="120"/>
        <v/>
      </c>
      <c r="AD246" s="98" t="str">
        <f t="shared" si="120"/>
        <v/>
      </c>
      <c r="AE246" s="98" t="str">
        <f t="shared" si="120"/>
        <v/>
      </c>
      <c r="AF246" s="98" t="str">
        <f t="shared" si="120"/>
        <v/>
      </c>
      <c r="AG246" s="98" t="str">
        <f t="shared" si="120"/>
        <v/>
      </c>
      <c r="AH246" s="98" t="str">
        <f t="shared" si="120"/>
        <v/>
      </c>
      <c r="AI246" s="98" t="str">
        <f t="shared" si="120"/>
        <v/>
      </c>
      <c r="AJ246" s="98" t="str">
        <f t="shared" si="120"/>
        <v/>
      </c>
      <c r="AK246" s="98" t="str">
        <f t="shared" si="120"/>
        <v/>
      </c>
      <c r="AL246" s="98" t="str">
        <f t="shared" si="120"/>
        <v/>
      </c>
      <c r="AM246" s="98" t="str">
        <f t="shared" si="120"/>
        <v/>
      </c>
      <c r="AN246" s="98" t="str">
        <f t="shared" si="120"/>
        <v/>
      </c>
      <c r="AO246" s="98" t="str">
        <f t="shared" si="120"/>
        <v/>
      </c>
      <c r="AP246" s="98" t="str">
        <f t="shared" si="120"/>
        <v/>
      </c>
    </row>
    <row r="247" spans="1:42" s="1" customFormat="1" ht="14.25" customHeight="1" x14ac:dyDescent="0.2">
      <c r="A247" s="191"/>
      <c r="B247" s="192"/>
      <c r="C247" s="103"/>
      <c r="D247" s="104"/>
      <c r="E247" s="105"/>
      <c r="F247" s="66" t="str">
        <f>IF(E247="","",C247*E247)</f>
        <v/>
      </c>
      <c r="G247" s="73" t="s">
        <v>67</v>
      </c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</row>
    <row r="248" spans="1:42" s="1" customFormat="1" ht="14.25" customHeight="1" x14ac:dyDescent="0.2">
      <c r="A248" s="193"/>
      <c r="B248" s="194"/>
      <c r="C248" s="74"/>
      <c r="D248" s="75"/>
      <c r="E248" s="74"/>
      <c r="F248" s="74"/>
      <c r="G248" s="76" t="s">
        <v>66</v>
      </c>
      <c r="H248" s="47" t="str">
        <f>IF(H247="","",E247*H247)</f>
        <v/>
      </c>
      <c r="I248" s="47" t="str">
        <f>IF(I247="","",E247*I247)</f>
        <v/>
      </c>
      <c r="J248" s="47" t="str">
        <f>IF(J247="","",E247*J247)</f>
        <v/>
      </c>
      <c r="K248" s="47" t="str">
        <f>IF(K247="","",E247*K247)</f>
        <v/>
      </c>
      <c r="L248" s="47" t="str">
        <f>IF(L247="","",E247*L247)</f>
        <v/>
      </c>
      <c r="M248" s="47" t="str">
        <f>IF(M247="","",E247*M247)</f>
        <v/>
      </c>
      <c r="N248" s="47" t="str">
        <f>IF(N247="","",E247*N247)</f>
        <v/>
      </c>
      <c r="O248" s="47" t="str">
        <f>IF(O247="","",E247*O247)</f>
        <v/>
      </c>
      <c r="P248" s="47" t="str">
        <f>IF(P247="","",E247*P247)</f>
        <v/>
      </c>
      <c r="Q248" s="47" t="str">
        <f>IF(Q247="","",E247*Q247)</f>
        <v/>
      </c>
      <c r="R248" s="47" t="str">
        <f>IF(R247="","",E247*R247)</f>
        <v/>
      </c>
      <c r="S248" s="47" t="str">
        <f>IF(S247="","",E247*S247)</f>
        <v/>
      </c>
      <c r="T248" s="47" t="str">
        <f>IF(T247="","",E247*T247)</f>
        <v/>
      </c>
      <c r="U248" s="47" t="str">
        <f>IF(U247="","",E247*U247)</f>
        <v/>
      </c>
      <c r="V248" s="47" t="str">
        <f>IF(V247="","",E247*V247)</f>
        <v/>
      </c>
      <c r="W248" s="47" t="str">
        <f>IF(W247="","",E247*W247)</f>
        <v/>
      </c>
      <c r="X248" s="47" t="str">
        <f>IF(X247="","",E247*X247)</f>
        <v/>
      </c>
      <c r="Z248" s="98" t="str">
        <f t="shared" ref="Z248:AP248" si="121">H248</f>
        <v/>
      </c>
      <c r="AA248" s="98" t="str">
        <f t="shared" si="121"/>
        <v/>
      </c>
      <c r="AB248" s="98" t="str">
        <f t="shared" si="121"/>
        <v/>
      </c>
      <c r="AC248" s="98" t="str">
        <f t="shared" si="121"/>
        <v/>
      </c>
      <c r="AD248" s="98" t="str">
        <f t="shared" si="121"/>
        <v/>
      </c>
      <c r="AE248" s="98" t="str">
        <f t="shared" si="121"/>
        <v/>
      </c>
      <c r="AF248" s="98" t="str">
        <f t="shared" si="121"/>
        <v/>
      </c>
      <c r="AG248" s="98" t="str">
        <f t="shared" si="121"/>
        <v/>
      </c>
      <c r="AH248" s="98" t="str">
        <f t="shared" si="121"/>
        <v/>
      </c>
      <c r="AI248" s="98" t="str">
        <f t="shared" si="121"/>
        <v/>
      </c>
      <c r="AJ248" s="98" t="str">
        <f t="shared" si="121"/>
        <v/>
      </c>
      <c r="AK248" s="98" t="str">
        <f t="shared" si="121"/>
        <v/>
      </c>
      <c r="AL248" s="98" t="str">
        <f t="shared" si="121"/>
        <v/>
      </c>
      <c r="AM248" s="98" t="str">
        <f t="shared" si="121"/>
        <v/>
      </c>
      <c r="AN248" s="98" t="str">
        <f t="shared" si="121"/>
        <v/>
      </c>
      <c r="AO248" s="98" t="str">
        <f t="shared" si="121"/>
        <v/>
      </c>
      <c r="AP248" s="98" t="str">
        <f t="shared" si="121"/>
        <v/>
      </c>
    </row>
    <row r="249" spans="1:42" s="1" customFormat="1" ht="14.25" customHeight="1" x14ac:dyDescent="0.2">
      <c r="A249" s="191"/>
      <c r="B249" s="192"/>
      <c r="C249" s="103"/>
      <c r="D249" s="104"/>
      <c r="E249" s="105"/>
      <c r="F249" s="66" t="str">
        <f>IF(E249="","",C249*E249)</f>
        <v/>
      </c>
      <c r="G249" s="73" t="s">
        <v>67</v>
      </c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</row>
    <row r="250" spans="1:42" s="1" customFormat="1" ht="14.25" customHeight="1" x14ac:dyDescent="0.2">
      <c r="A250" s="193"/>
      <c r="B250" s="194"/>
      <c r="C250" s="74"/>
      <c r="D250" s="75"/>
      <c r="E250" s="74"/>
      <c r="F250" s="74"/>
      <c r="G250" s="76" t="s">
        <v>66</v>
      </c>
      <c r="H250" s="47" t="str">
        <f>IF(H249="","",E249*H249)</f>
        <v/>
      </c>
      <c r="I250" s="47" t="str">
        <f>IF(I249="","",E249*I249)</f>
        <v/>
      </c>
      <c r="J250" s="47" t="str">
        <f>IF(J249="","",E249*J249)</f>
        <v/>
      </c>
      <c r="K250" s="47" t="str">
        <f>IF(K249="","",E249*K249)</f>
        <v/>
      </c>
      <c r="L250" s="47" t="str">
        <f>IF(L249="","",E249*L249)</f>
        <v/>
      </c>
      <c r="M250" s="47" t="str">
        <f>IF(M249="","",E249*M249)</f>
        <v/>
      </c>
      <c r="N250" s="47" t="str">
        <f>IF(N249="","",E249*N249)</f>
        <v/>
      </c>
      <c r="O250" s="47" t="str">
        <f>IF(O249="","",E249*O249)</f>
        <v/>
      </c>
      <c r="P250" s="47" t="str">
        <f>IF(P249="","",E249*P249)</f>
        <v/>
      </c>
      <c r="Q250" s="47" t="str">
        <f>IF(Q249="","",E249*Q249)</f>
        <v/>
      </c>
      <c r="R250" s="47" t="str">
        <f>IF(R249="","",E249*R249)</f>
        <v/>
      </c>
      <c r="S250" s="47" t="str">
        <f>IF(S249="","",E249*S249)</f>
        <v/>
      </c>
      <c r="T250" s="47" t="str">
        <f>IF(T249="","",E249*T249)</f>
        <v/>
      </c>
      <c r="U250" s="47" t="str">
        <f>IF(U249="","",E249*U249)</f>
        <v/>
      </c>
      <c r="V250" s="47" t="str">
        <f>IF(V249="","",E249*V249)</f>
        <v/>
      </c>
      <c r="W250" s="47" t="str">
        <f>IF(W249="","",E249*W249)</f>
        <v/>
      </c>
      <c r="X250" s="47" t="str">
        <f>IF(X249="","",E249*X249)</f>
        <v/>
      </c>
      <c r="Z250" s="98" t="str">
        <f t="shared" ref="Z250:AP250" si="122">H250</f>
        <v/>
      </c>
      <c r="AA250" s="98" t="str">
        <f t="shared" si="122"/>
        <v/>
      </c>
      <c r="AB250" s="98" t="str">
        <f t="shared" si="122"/>
        <v/>
      </c>
      <c r="AC250" s="98" t="str">
        <f t="shared" si="122"/>
        <v/>
      </c>
      <c r="AD250" s="98" t="str">
        <f t="shared" si="122"/>
        <v/>
      </c>
      <c r="AE250" s="98" t="str">
        <f t="shared" si="122"/>
        <v/>
      </c>
      <c r="AF250" s="98" t="str">
        <f t="shared" si="122"/>
        <v/>
      </c>
      <c r="AG250" s="98" t="str">
        <f t="shared" si="122"/>
        <v/>
      </c>
      <c r="AH250" s="98" t="str">
        <f t="shared" si="122"/>
        <v/>
      </c>
      <c r="AI250" s="98" t="str">
        <f t="shared" si="122"/>
        <v/>
      </c>
      <c r="AJ250" s="98" t="str">
        <f t="shared" si="122"/>
        <v/>
      </c>
      <c r="AK250" s="98" t="str">
        <f t="shared" si="122"/>
        <v/>
      </c>
      <c r="AL250" s="98" t="str">
        <f t="shared" si="122"/>
        <v/>
      </c>
      <c r="AM250" s="98" t="str">
        <f t="shared" si="122"/>
        <v/>
      </c>
      <c r="AN250" s="98" t="str">
        <f t="shared" si="122"/>
        <v/>
      </c>
      <c r="AO250" s="98" t="str">
        <f t="shared" si="122"/>
        <v/>
      </c>
      <c r="AP250" s="98" t="str">
        <f t="shared" si="122"/>
        <v/>
      </c>
    </row>
    <row r="251" spans="1:42" s="1" customFormat="1" ht="14.25" customHeight="1" x14ac:dyDescent="0.2">
      <c r="A251" s="191"/>
      <c r="B251" s="192"/>
      <c r="C251" s="103"/>
      <c r="D251" s="104"/>
      <c r="E251" s="105"/>
      <c r="F251" s="66" t="str">
        <f>IF(E251="","",C251*E251)</f>
        <v/>
      </c>
      <c r="G251" s="73" t="s">
        <v>67</v>
      </c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</row>
    <row r="252" spans="1:42" s="1" customFormat="1" ht="14.25" customHeight="1" x14ac:dyDescent="0.2">
      <c r="A252" s="193"/>
      <c r="B252" s="194"/>
      <c r="C252" s="74"/>
      <c r="D252" s="75"/>
      <c r="E252" s="74"/>
      <c r="F252" s="74"/>
      <c r="G252" s="76" t="s">
        <v>66</v>
      </c>
      <c r="H252" s="47" t="str">
        <f>IF(H251="","",E251*H251)</f>
        <v/>
      </c>
      <c r="I252" s="47" t="str">
        <f>IF(I251="","",E251*I251)</f>
        <v/>
      </c>
      <c r="J252" s="47" t="str">
        <f>IF(J251="","",E251*J251)</f>
        <v/>
      </c>
      <c r="K252" s="47" t="str">
        <f>IF(K251="","",E251*K251)</f>
        <v/>
      </c>
      <c r="L252" s="47" t="str">
        <f>IF(L251="","",E251*L251)</f>
        <v/>
      </c>
      <c r="M252" s="47" t="str">
        <f>IF(M251="","",E251*M251)</f>
        <v/>
      </c>
      <c r="N252" s="47" t="str">
        <f>IF(N251="","",E251*N251)</f>
        <v/>
      </c>
      <c r="O252" s="47" t="str">
        <f>IF(O251="","",E251*O251)</f>
        <v/>
      </c>
      <c r="P252" s="47" t="str">
        <f>IF(P251="","",E251*P251)</f>
        <v/>
      </c>
      <c r="Q252" s="47" t="str">
        <f>IF(Q251="","",E251*Q251)</f>
        <v/>
      </c>
      <c r="R252" s="47" t="str">
        <f>IF(R251="","",E251*R251)</f>
        <v/>
      </c>
      <c r="S252" s="47" t="str">
        <f>IF(S251="","",E251*S251)</f>
        <v/>
      </c>
      <c r="T252" s="47" t="str">
        <f>IF(T251="","",E251*T251)</f>
        <v/>
      </c>
      <c r="U252" s="47" t="str">
        <f>IF(U251="","",E251*U251)</f>
        <v/>
      </c>
      <c r="V252" s="47" t="str">
        <f>IF(V251="","",E251*V251)</f>
        <v/>
      </c>
      <c r="W252" s="47" t="str">
        <f>IF(W251="","",E251*W251)</f>
        <v/>
      </c>
      <c r="X252" s="47" t="str">
        <f>IF(X251="","",E251*X251)</f>
        <v/>
      </c>
      <c r="Z252" s="98" t="str">
        <f t="shared" ref="Z252:AP252" si="123">H252</f>
        <v/>
      </c>
      <c r="AA252" s="98" t="str">
        <f t="shared" si="123"/>
        <v/>
      </c>
      <c r="AB252" s="98" t="str">
        <f t="shared" si="123"/>
        <v/>
      </c>
      <c r="AC252" s="98" t="str">
        <f t="shared" si="123"/>
        <v/>
      </c>
      <c r="AD252" s="98" t="str">
        <f t="shared" si="123"/>
        <v/>
      </c>
      <c r="AE252" s="98" t="str">
        <f t="shared" si="123"/>
        <v/>
      </c>
      <c r="AF252" s="98" t="str">
        <f t="shared" si="123"/>
        <v/>
      </c>
      <c r="AG252" s="98" t="str">
        <f t="shared" si="123"/>
        <v/>
      </c>
      <c r="AH252" s="98" t="str">
        <f t="shared" si="123"/>
        <v/>
      </c>
      <c r="AI252" s="98" t="str">
        <f t="shared" si="123"/>
        <v/>
      </c>
      <c r="AJ252" s="98" t="str">
        <f t="shared" si="123"/>
        <v/>
      </c>
      <c r="AK252" s="98" t="str">
        <f t="shared" si="123"/>
        <v/>
      </c>
      <c r="AL252" s="98" t="str">
        <f t="shared" si="123"/>
        <v/>
      </c>
      <c r="AM252" s="98" t="str">
        <f t="shared" si="123"/>
        <v/>
      </c>
      <c r="AN252" s="98" t="str">
        <f t="shared" si="123"/>
        <v/>
      </c>
      <c r="AO252" s="98" t="str">
        <f t="shared" si="123"/>
        <v/>
      </c>
      <c r="AP252" s="98" t="str">
        <f t="shared" si="123"/>
        <v/>
      </c>
    </row>
    <row r="253" spans="1:42" s="1" customFormat="1" ht="14.25" customHeight="1" x14ac:dyDescent="0.2">
      <c r="A253" s="191"/>
      <c r="B253" s="192"/>
      <c r="C253" s="103"/>
      <c r="D253" s="104"/>
      <c r="E253" s="105"/>
      <c r="F253" s="66" t="str">
        <f>IF(E253="","",C253*E253)</f>
        <v/>
      </c>
      <c r="G253" s="73" t="s">
        <v>67</v>
      </c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</row>
    <row r="254" spans="1:42" s="1" customFormat="1" ht="14.25" customHeight="1" x14ac:dyDescent="0.2">
      <c r="A254" s="193"/>
      <c r="B254" s="194"/>
      <c r="C254" s="74"/>
      <c r="D254" s="75"/>
      <c r="E254" s="74"/>
      <c r="F254" s="74"/>
      <c r="G254" s="76" t="s">
        <v>66</v>
      </c>
      <c r="H254" s="47" t="str">
        <f>IF(H253="","",E253*H253)</f>
        <v/>
      </c>
      <c r="I254" s="47" t="str">
        <f>IF(I253="","",E253*I253)</f>
        <v/>
      </c>
      <c r="J254" s="47" t="str">
        <f>IF(J253="","",E253*J253)</f>
        <v/>
      </c>
      <c r="K254" s="47" t="str">
        <f>IF(K253="","",E253*K253)</f>
        <v/>
      </c>
      <c r="L254" s="47" t="str">
        <f>IF(L253="","",E253*L253)</f>
        <v/>
      </c>
      <c r="M254" s="47" t="str">
        <f>IF(M253="","",E253*M253)</f>
        <v/>
      </c>
      <c r="N254" s="47" t="str">
        <f>IF(N253="","",E253*N253)</f>
        <v/>
      </c>
      <c r="O254" s="47" t="str">
        <f>IF(O253="","",E253*O253)</f>
        <v/>
      </c>
      <c r="P254" s="47" t="str">
        <f>IF(P253="","",E253*P253)</f>
        <v/>
      </c>
      <c r="Q254" s="47" t="str">
        <f>IF(Q253="","",E253*Q253)</f>
        <v/>
      </c>
      <c r="R254" s="47" t="str">
        <f>IF(R253="","",E253*R253)</f>
        <v/>
      </c>
      <c r="S254" s="47" t="str">
        <f>IF(S253="","",E253*S253)</f>
        <v/>
      </c>
      <c r="T254" s="47" t="str">
        <f>IF(T253="","",E253*T253)</f>
        <v/>
      </c>
      <c r="U254" s="47" t="str">
        <f>IF(U253="","",E253*U253)</f>
        <v/>
      </c>
      <c r="V254" s="47" t="str">
        <f>IF(V253="","",E253*V253)</f>
        <v/>
      </c>
      <c r="W254" s="47" t="str">
        <f>IF(W253="","",E253*W253)</f>
        <v/>
      </c>
      <c r="X254" s="47" t="str">
        <f>IF(X253="","",E253*X253)</f>
        <v/>
      </c>
      <c r="Z254" s="98" t="str">
        <f t="shared" ref="Z254:AP254" si="124">H254</f>
        <v/>
      </c>
      <c r="AA254" s="98" t="str">
        <f t="shared" si="124"/>
        <v/>
      </c>
      <c r="AB254" s="98" t="str">
        <f t="shared" si="124"/>
        <v/>
      </c>
      <c r="AC254" s="98" t="str">
        <f t="shared" si="124"/>
        <v/>
      </c>
      <c r="AD254" s="98" t="str">
        <f t="shared" si="124"/>
        <v/>
      </c>
      <c r="AE254" s="98" t="str">
        <f t="shared" si="124"/>
        <v/>
      </c>
      <c r="AF254" s="98" t="str">
        <f t="shared" si="124"/>
        <v/>
      </c>
      <c r="AG254" s="98" t="str">
        <f t="shared" si="124"/>
        <v/>
      </c>
      <c r="AH254" s="98" t="str">
        <f t="shared" si="124"/>
        <v/>
      </c>
      <c r="AI254" s="98" t="str">
        <f t="shared" si="124"/>
        <v/>
      </c>
      <c r="AJ254" s="98" t="str">
        <f t="shared" si="124"/>
        <v/>
      </c>
      <c r="AK254" s="98" t="str">
        <f t="shared" si="124"/>
        <v/>
      </c>
      <c r="AL254" s="98" t="str">
        <f t="shared" si="124"/>
        <v/>
      </c>
      <c r="AM254" s="98" t="str">
        <f t="shared" si="124"/>
        <v/>
      </c>
      <c r="AN254" s="98" t="str">
        <f t="shared" si="124"/>
        <v/>
      </c>
      <c r="AO254" s="98" t="str">
        <f t="shared" si="124"/>
        <v/>
      </c>
      <c r="AP254" s="98" t="str">
        <f t="shared" si="124"/>
        <v/>
      </c>
    </row>
    <row r="255" spans="1:42" s="1" customFormat="1" ht="14.25" customHeight="1" x14ac:dyDescent="0.2">
      <c r="A255" s="191"/>
      <c r="B255" s="192"/>
      <c r="C255" s="103"/>
      <c r="D255" s="104"/>
      <c r="E255" s="105"/>
      <c r="F255" s="66" t="str">
        <f>IF(E255="","",C255*E255)</f>
        <v/>
      </c>
      <c r="G255" s="73" t="s">
        <v>67</v>
      </c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</row>
    <row r="256" spans="1:42" s="1" customFormat="1" ht="14.25" customHeight="1" x14ac:dyDescent="0.2">
      <c r="A256" s="193"/>
      <c r="B256" s="194"/>
      <c r="C256" s="74"/>
      <c r="D256" s="75"/>
      <c r="E256" s="74"/>
      <c r="F256" s="74"/>
      <c r="G256" s="76" t="s">
        <v>66</v>
      </c>
      <c r="H256" s="47" t="str">
        <f>IF(H255="","",E255*H255)</f>
        <v/>
      </c>
      <c r="I256" s="47" t="str">
        <f>IF(I255="","",E255*I255)</f>
        <v/>
      </c>
      <c r="J256" s="47" t="str">
        <f>IF(J255="","",E255*J255)</f>
        <v/>
      </c>
      <c r="K256" s="47" t="str">
        <f>IF(K255="","",E255*K255)</f>
        <v/>
      </c>
      <c r="L256" s="47" t="str">
        <f>IF(L255="","",E255*L255)</f>
        <v/>
      </c>
      <c r="M256" s="47" t="str">
        <f>IF(M255="","",E255*M255)</f>
        <v/>
      </c>
      <c r="N256" s="47" t="str">
        <f>IF(N255="","",E255*N255)</f>
        <v/>
      </c>
      <c r="O256" s="47" t="str">
        <f>IF(O255="","",E255*O255)</f>
        <v/>
      </c>
      <c r="P256" s="47" t="str">
        <f>IF(P255="","",E255*P255)</f>
        <v/>
      </c>
      <c r="Q256" s="47" t="str">
        <f>IF(Q255="","",E255*Q255)</f>
        <v/>
      </c>
      <c r="R256" s="47" t="str">
        <f>IF(R255="","",E255*R255)</f>
        <v/>
      </c>
      <c r="S256" s="47" t="str">
        <f>IF(S255="","",E255*S255)</f>
        <v/>
      </c>
      <c r="T256" s="47" t="str">
        <f>IF(T255="","",E255*T255)</f>
        <v/>
      </c>
      <c r="U256" s="47" t="str">
        <f>IF(U255="","",E255*U255)</f>
        <v/>
      </c>
      <c r="V256" s="47" t="str">
        <f>IF(V255="","",E255*V255)</f>
        <v/>
      </c>
      <c r="W256" s="47" t="str">
        <f>IF(W255="","",E255*W255)</f>
        <v/>
      </c>
      <c r="X256" s="47" t="str">
        <f>IF(X255="","",E255*X255)</f>
        <v/>
      </c>
      <c r="Z256" s="98" t="str">
        <f t="shared" ref="Z256:AP256" si="125">H256</f>
        <v/>
      </c>
      <c r="AA256" s="98" t="str">
        <f t="shared" si="125"/>
        <v/>
      </c>
      <c r="AB256" s="98" t="str">
        <f t="shared" si="125"/>
        <v/>
      </c>
      <c r="AC256" s="98" t="str">
        <f t="shared" si="125"/>
        <v/>
      </c>
      <c r="AD256" s="98" t="str">
        <f t="shared" si="125"/>
        <v/>
      </c>
      <c r="AE256" s="98" t="str">
        <f t="shared" si="125"/>
        <v/>
      </c>
      <c r="AF256" s="98" t="str">
        <f t="shared" si="125"/>
        <v/>
      </c>
      <c r="AG256" s="98" t="str">
        <f t="shared" si="125"/>
        <v/>
      </c>
      <c r="AH256" s="98" t="str">
        <f t="shared" si="125"/>
        <v/>
      </c>
      <c r="AI256" s="98" t="str">
        <f t="shared" si="125"/>
        <v/>
      </c>
      <c r="AJ256" s="98" t="str">
        <f t="shared" si="125"/>
        <v/>
      </c>
      <c r="AK256" s="98" t="str">
        <f t="shared" si="125"/>
        <v/>
      </c>
      <c r="AL256" s="98" t="str">
        <f t="shared" si="125"/>
        <v/>
      </c>
      <c r="AM256" s="98" t="str">
        <f t="shared" si="125"/>
        <v/>
      </c>
      <c r="AN256" s="98" t="str">
        <f t="shared" si="125"/>
        <v/>
      </c>
      <c r="AO256" s="98" t="str">
        <f t="shared" si="125"/>
        <v/>
      </c>
      <c r="AP256" s="98" t="str">
        <f t="shared" si="125"/>
        <v/>
      </c>
    </row>
    <row r="257" spans="1:42" s="1" customFormat="1" ht="14.25" customHeight="1" x14ac:dyDescent="0.2">
      <c r="A257" s="191"/>
      <c r="B257" s="192"/>
      <c r="C257" s="103"/>
      <c r="D257" s="104"/>
      <c r="E257" s="105"/>
      <c r="F257" s="66" t="str">
        <f>IF(E257="","",C257*E257)</f>
        <v/>
      </c>
      <c r="G257" s="108" t="s">
        <v>67</v>
      </c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</row>
    <row r="258" spans="1:42" s="1" customFormat="1" ht="14.25" customHeight="1" x14ac:dyDescent="0.2">
      <c r="A258" s="193"/>
      <c r="B258" s="194"/>
      <c r="C258" s="74"/>
      <c r="D258" s="75"/>
      <c r="E258" s="74"/>
      <c r="F258" s="74"/>
      <c r="G258" s="109" t="s">
        <v>66</v>
      </c>
      <c r="H258" s="47" t="str">
        <f>IF(H257="","",E257*H257)</f>
        <v/>
      </c>
      <c r="I258" s="47" t="str">
        <f>IF(I257="","",E257*I257)</f>
        <v/>
      </c>
      <c r="J258" s="47" t="str">
        <f>IF(J257="","",E257*J257)</f>
        <v/>
      </c>
      <c r="K258" s="47" t="str">
        <f>IF(K257="","",E257*K257)</f>
        <v/>
      </c>
      <c r="L258" s="47" t="str">
        <f>IF(L257="","",E257*L257)</f>
        <v/>
      </c>
      <c r="M258" s="47" t="str">
        <f>IF(M257="","",E257*M257)</f>
        <v/>
      </c>
      <c r="N258" s="47" t="str">
        <f>IF(N257="","",E257*N257)</f>
        <v/>
      </c>
      <c r="O258" s="47" t="str">
        <f>IF(O257="","",E257*O257)</f>
        <v/>
      </c>
      <c r="P258" s="47" t="str">
        <f>IF(P257="","",E257*P257)</f>
        <v/>
      </c>
      <c r="Q258" s="47" t="str">
        <f>IF(Q257="","",E257*Q257)</f>
        <v/>
      </c>
      <c r="R258" s="47" t="str">
        <f>IF(R257="","",E257*R257)</f>
        <v/>
      </c>
      <c r="S258" s="47" t="str">
        <f>IF(S257="","",E257*S257)</f>
        <v/>
      </c>
      <c r="T258" s="47" t="str">
        <f>IF(T257="","",E257*T257)</f>
        <v/>
      </c>
      <c r="U258" s="47" t="str">
        <f>IF(U257="","",E257*U257)</f>
        <v/>
      </c>
      <c r="V258" s="47" t="str">
        <f>IF(V257="","",E257*V257)</f>
        <v/>
      </c>
      <c r="W258" s="47" t="str">
        <f>IF(W257="","",E257*W257)</f>
        <v/>
      </c>
      <c r="X258" s="47" t="str">
        <f>IF(X257="","",E257*X257)</f>
        <v/>
      </c>
      <c r="Z258" s="98" t="str">
        <f t="shared" ref="Z258:AP258" si="126">H258</f>
        <v/>
      </c>
      <c r="AA258" s="98" t="str">
        <f t="shared" si="126"/>
        <v/>
      </c>
      <c r="AB258" s="98" t="str">
        <f t="shared" si="126"/>
        <v/>
      </c>
      <c r="AC258" s="98" t="str">
        <f t="shared" si="126"/>
        <v/>
      </c>
      <c r="AD258" s="98" t="str">
        <f t="shared" si="126"/>
        <v/>
      </c>
      <c r="AE258" s="98" t="str">
        <f t="shared" si="126"/>
        <v/>
      </c>
      <c r="AF258" s="98" t="str">
        <f t="shared" si="126"/>
        <v/>
      </c>
      <c r="AG258" s="98" t="str">
        <f t="shared" si="126"/>
        <v/>
      </c>
      <c r="AH258" s="98" t="str">
        <f t="shared" si="126"/>
        <v/>
      </c>
      <c r="AI258" s="98" t="str">
        <f t="shared" si="126"/>
        <v/>
      </c>
      <c r="AJ258" s="98" t="str">
        <f t="shared" si="126"/>
        <v/>
      </c>
      <c r="AK258" s="98" t="str">
        <f t="shared" si="126"/>
        <v/>
      </c>
      <c r="AL258" s="98" t="str">
        <f t="shared" si="126"/>
        <v/>
      </c>
      <c r="AM258" s="98" t="str">
        <f t="shared" si="126"/>
        <v/>
      </c>
      <c r="AN258" s="98" t="str">
        <f t="shared" si="126"/>
        <v/>
      </c>
      <c r="AO258" s="98" t="str">
        <f t="shared" si="126"/>
        <v/>
      </c>
      <c r="AP258" s="98" t="str">
        <f t="shared" si="126"/>
        <v/>
      </c>
    </row>
    <row r="259" spans="1:42" s="1" customFormat="1" ht="14.25" customHeight="1" x14ac:dyDescent="0.2">
      <c r="A259" s="191"/>
      <c r="B259" s="192"/>
      <c r="C259" s="103"/>
      <c r="D259" s="104"/>
      <c r="E259" s="105"/>
      <c r="F259" s="66" t="str">
        <f>IF(E259="","",C259*E259)</f>
        <v/>
      </c>
      <c r="G259" s="73" t="s">
        <v>67</v>
      </c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</row>
    <row r="260" spans="1:42" s="1" customFormat="1" ht="14.25" customHeight="1" x14ac:dyDescent="0.2">
      <c r="A260" s="193"/>
      <c r="B260" s="194"/>
      <c r="C260" s="74"/>
      <c r="D260" s="75"/>
      <c r="E260" s="74"/>
      <c r="F260" s="74"/>
      <c r="G260" s="76" t="s">
        <v>66</v>
      </c>
      <c r="H260" s="47" t="str">
        <f>IF(H259="","",E259*H259)</f>
        <v/>
      </c>
      <c r="I260" s="47" t="str">
        <f>IF(I259="","",E259*I259)</f>
        <v/>
      </c>
      <c r="J260" s="47" t="str">
        <f>IF(J259="","",E259*J259)</f>
        <v/>
      </c>
      <c r="K260" s="47" t="str">
        <f>IF(K259="","",E259*K259)</f>
        <v/>
      </c>
      <c r="L260" s="47" t="str">
        <f>IF(L259="","",E259*L259)</f>
        <v/>
      </c>
      <c r="M260" s="47" t="str">
        <f>IF(M259="","",E259*M259)</f>
        <v/>
      </c>
      <c r="N260" s="47" t="str">
        <f>IF(N259="","",E259*N259)</f>
        <v/>
      </c>
      <c r="O260" s="47" t="str">
        <f>IF(O259="","",E259*O259)</f>
        <v/>
      </c>
      <c r="P260" s="47" t="str">
        <f>IF(P259="","",E259*P259)</f>
        <v/>
      </c>
      <c r="Q260" s="47" t="str">
        <f>IF(Q259="","",E259*Q259)</f>
        <v/>
      </c>
      <c r="R260" s="47" t="str">
        <f>IF(R259="","",E259*R259)</f>
        <v/>
      </c>
      <c r="S260" s="47" t="str">
        <f>IF(S259="","",E259*S259)</f>
        <v/>
      </c>
      <c r="T260" s="47" t="str">
        <f>IF(T259="","",E259*T259)</f>
        <v/>
      </c>
      <c r="U260" s="47" t="str">
        <f>IF(U259="","",E259*U259)</f>
        <v/>
      </c>
      <c r="V260" s="47" t="str">
        <f>IF(V259="","",E259*V259)</f>
        <v/>
      </c>
      <c r="W260" s="47" t="str">
        <f>IF(W259="","",E259*W259)</f>
        <v/>
      </c>
      <c r="X260" s="47" t="str">
        <f>IF(X259="","",E259*X259)</f>
        <v/>
      </c>
      <c r="Z260" s="98" t="str">
        <f t="shared" ref="Z260:AP260" si="127">H260</f>
        <v/>
      </c>
      <c r="AA260" s="98" t="str">
        <f t="shared" si="127"/>
        <v/>
      </c>
      <c r="AB260" s="98" t="str">
        <f t="shared" si="127"/>
        <v/>
      </c>
      <c r="AC260" s="98" t="str">
        <f t="shared" si="127"/>
        <v/>
      </c>
      <c r="AD260" s="98" t="str">
        <f t="shared" si="127"/>
        <v/>
      </c>
      <c r="AE260" s="98" t="str">
        <f t="shared" si="127"/>
        <v/>
      </c>
      <c r="AF260" s="98" t="str">
        <f t="shared" si="127"/>
        <v/>
      </c>
      <c r="AG260" s="98" t="str">
        <f t="shared" si="127"/>
        <v/>
      </c>
      <c r="AH260" s="98" t="str">
        <f t="shared" si="127"/>
        <v/>
      </c>
      <c r="AI260" s="98" t="str">
        <f t="shared" si="127"/>
        <v/>
      </c>
      <c r="AJ260" s="98" t="str">
        <f t="shared" si="127"/>
        <v/>
      </c>
      <c r="AK260" s="98" t="str">
        <f t="shared" si="127"/>
        <v/>
      </c>
      <c r="AL260" s="98" t="str">
        <f t="shared" si="127"/>
        <v/>
      </c>
      <c r="AM260" s="98" t="str">
        <f t="shared" si="127"/>
        <v/>
      </c>
      <c r="AN260" s="98" t="str">
        <f t="shared" si="127"/>
        <v/>
      </c>
      <c r="AO260" s="98" t="str">
        <f t="shared" si="127"/>
        <v/>
      </c>
      <c r="AP260" s="98" t="str">
        <f t="shared" si="127"/>
        <v/>
      </c>
    </row>
    <row r="261" spans="1:42" s="1" customFormat="1" ht="14.25" customHeight="1" x14ac:dyDescent="0.2">
      <c r="A261" s="191"/>
      <c r="B261" s="192"/>
      <c r="C261" s="103"/>
      <c r="D261" s="104"/>
      <c r="E261" s="105"/>
      <c r="F261" s="66" t="str">
        <f>IF(E261="","",C261*E261)</f>
        <v/>
      </c>
      <c r="G261" s="73" t="s">
        <v>67</v>
      </c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</row>
    <row r="262" spans="1:42" s="1" customFormat="1" ht="14.25" customHeight="1" x14ac:dyDescent="0.2">
      <c r="A262" s="193"/>
      <c r="B262" s="194"/>
      <c r="C262" s="74"/>
      <c r="D262" s="75"/>
      <c r="E262" s="74"/>
      <c r="F262" s="74"/>
      <c r="G262" s="76" t="s">
        <v>66</v>
      </c>
      <c r="H262" s="47" t="str">
        <f>IF(H261="","",E261*H261)</f>
        <v/>
      </c>
      <c r="I262" s="47" t="str">
        <f>IF(I261="","",E261*I261)</f>
        <v/>
      </c>
      <c r="J262" s="47" t="str">
        <f>IF(J261="","",E261*J261)</f>
        <v/>
      </c>
      <c r="K262" s="47" t="str">
        <f>IF(K261="","",E261*K261)</f>
        <v/>
      </c>
      <c r="L262" s="47" t="str">
        <f>IF(L261="","",E261*L261)</f>
        <v/>
      </c>
      <c r="M262" s="47" t="str">
        <f>IF(M261="","",E261*M261)</f>
        <v/>
      </c>
      <c r="N262" s="47" t="str">
        <f>IF(N261="","",E261*N261)</f>
        <v/>
      </c>
      <c r="O262" s="47" t="str">
        <f>IF(O261="","",E261*O261)</f>
        <v/>
      </c>
      <c r="P262" s="47" t="str">
        <f>IF(P261="","",E261*P261)</f>
        <v/>
      </c>
      <c r="Q262" s="47" t="str">
        <f>IF(Q261="","",E261*Q261)</f>
        <v/>
      </c>
      <c r="R262" s="47" t="str">
        <f>IF(R261="","",E261*R261)</f>
        <v/>
      </c>
      <c r="S262" s="47" t="str">
        <f>IF(S261="","",E261*S261)</f>
        <v/>
      </c>
      <c r="T262" s="47" t="str">
        <f>IF(T261="","",E261*T261)</f>
        <v/>
      </c>
      <c r="U262" s="47" t="str">
        <f>IF(U261="","",E261*U261)</f>
        <v/>
      </c>
      <c r="V262" s="47" t="str">
        <f>IF(V261="","",E261*V261)</f>
        <v/>
      </c>
      <c r="W262" s="47" t="str">
        <f>IF(W261="","",E261*W261)</f>
        <v/>
      </c>
      <c r="X262" s="47" t="str">
        <f>IF(X261="","",E261*X261)</f>
        <v/>
      </c>
      <c r="Z262" s="98" t="str">
        <f t="shared" ref="Z262:AP262" si="128">H262</f>
        <v/>
      </c>
      <c r="AA262" s="98" t="str">
        <f t="shared" si="128"/>
        <v/>
      </c>
      <c r="AB262" s="98" t="str">
        <f t="shared" si="128"/>
        <v/>
      </c>
      <c r="AC262" s="98" t="str">
        <f t="shared" si="128"/>
        <v/>
      </c>
      <c r="AD262" s="98" t="str">
        <f t="shared" si="128"/>
        <v/>
      </c>
      <c r="AE262" s="98" t="str">
        <f t="shared" si="128"/>
        <v/>
      </c>
      <c r="AF262" s="98" t="str">
        <f t="shared" si="128"/>
        <v/>
      </c>
      <c r="AG262" s="98" t="str">
        <f t="shared" si="128"/>
        <v/>
      </c>
      <c r="AH262" s="98" t="str">
        <f t="shared" si="128"/>
        <v/>
      </c>
      <c r="AI262" s="98" t="str">
        <f t="shared" si="128"/>
        <v/>
      </c>
      <c r="AJ262" s="98" t="str">
        <f t="shared" si="128"/>
        <v/>
      </c>
      <c r="AK262" s="98" t="str">
        <f t="shared" si="128"/>
        <v/>
      </c>
      <c r="AL262" s="98" t="str">
        <f t="shared" si="128"/>
        <v/>
      </c>
      <c r="AM262" s="98" t="str">
        <f t="shared" si="128"/>
        <v/>
      </c>
      <c r="AN262" s="98" t="str">
        <f t="shared" si="128"/>
        <v/>
      </c>
      <c r="AO262" s="98" t="str">
        <f t="shared" si="128"/>
        <v/>
      </c>
      <c r="AP262" s="98" t="str">
        <f t="shared" si="128"/>
        <v/>
      </c>
    </row>
    <row r="263" spans="1:42" s="1" customFormat="1" ht="14.25" customHeight="1" x14ac:dyDescent="0.2">
      <c r="A263" s="191"/>
      <c r="B263" s="192"/>
      <c r="C263" s="103"/>
      <c r="D263" s="104"/>
      <c r="E263" s="105"/>
      <c r="F263" s="66" t="str">
        <f>IF(E263="","",C263*E263)</f>
        <v/>
      </c>
      <c r="G263" s="73" t="s">
        <v>67</v>
      </c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</row>
    <row r="264" spans="1:42" s="1" customFormat="1" ht="14.25" customHeight="1" x14ac:dyDescent="0.2">
      <c r="A264" s="193"/>
      <c r="B264" s="194"/>
      <c r="C264" s="74"/>
      <c r="D264" s="75"/>
      <c r="E264" s="74"/>
      <c r="F264" s="74"/>
      <c r="G264" s="76" t="s">
        <v>66</v>
      </c>
      <c r="H264" s="47" t="str">
        <f>IF(H263="","",E263*H263)</f>
        <v/>
      </c>
      <c r="I264" s="47" t="str">
        <f>IF(I263="","",E263*I263)</f>
        <v/>
      </c>
      <c r="J264" s="47" t="str">
        <f>IF(J263="","",E263*J263)</f>
        <v/>
      </c>
      <c r="K264" s="47" t="str">
        <f>IF(K263="","",E263*K263)</f>
        <v/>
      </c>
      <c r="L264" s="47" t="str">
        <f>IF(L263="","",E263*L263)</f>
        <v/>
      </c>
      <c r="M264" s="47" t="str">
        <f>IF(M263="","",E263*M263)</f>
        <v/>
      </c>
      <c r="N264" s="47" t="str">
        <f>IF(N263="","",E263*N263)</f>
        <v/>
      </c>
      <c r="O264" s="47" t="str">
        <f>IF(O263="","",E263*O263)</f>
        <v/>
      </c>
      <c r="P264" s="47" t="str">
        <f>IF(P263="","",E263*P263)</f>
        <v/>
      </c>
      <c r="Q264" s="47" t="str">
        <f>IF(Q263="","",E263*Q263)</f>
        <v/>
      </c>
      <c r="R264" s="47" t="str">
        <f>IF(R263="","",E263*R263)</f>
        <v/>
      </c>
      <c r="S264" s="47" t="str">
        <f>IF(S263="","",E263*S263)</f>
        <v/>
      </c>
      <c r="T264" s="47" t="str">
        <f>IF(T263="","",E263*T263)</f>
        <v/>
      </c>
      <c r="U264" s="47" t="str">
        <f>IF(U263="","",E263*U263)</f>
        <v/>
      </c>
      <c r="V264" s="47" t="str">
        <f>IF(V263="","",E263*V263)</f>
        <v/>
      </c>
      <c r="W264" s="47" t="str">
        <f>IF(W263="","",E263*W263)</f>
        <v/>
      </c>
      <c r="X264" s="47" t="str">
        <f>IF(X263="","",E263*X263)</f>
        <v/>
      </c>
      <c r="Z264" s="98" t="str">
        <f t="shared" ref="Z264:AP264" si="129">H264</f>
        <v/>
      </c>
      <c r="AA264" s="98" t="str">
        <f t="shared" si="129"/>
        <v/>
      </c>
      <c r="AB264" s="98" t="str">
        <f t="shared" si="129"/>
        <v/>
      </c>
      <c r="AC264" s="98" t="str">
        <f t="shared" si="129"/>
        <v/>
      </c>
      <c r="AD264" s="98" t="str">
        <f t="shared" si="129"/>
        <v/>
      </c>
      <c r="AE264" s="98" t="str">
        <f t="shared" si="129"/>
        <v/>
      </c>
      <c r="AF264" s="98" t="str">
        <f t="shared" si="129"/>
        <v/>
      </c>
      <c r="AG264" s="98" t="str">
        <f t="shared" si="129"/>
        <v/>
      </c>
      <c r="AH264" s="98" t="str">
        <f t="shared" si="129"/>
        <v/>
      </c>
      <c r="AI264" s="98" t="str">
        <f t="shared" si="129"/>
        <v/>
      </c>
      <c r="AJ264" s="98" t="str">
        <f t="shared" si="129"/>
        <v/>
      </c>
      <c r="AK264" s="98" t="str">
        <f t="shared" si="129"/>
        <v/>
      </c>
      <c r="AL264" s="98" t="str">
        <f t="shared" si="129"/>
        <v/>
      </c>
      <c r="AM264" s="98" t="str">
        <f t="shared" si="129"/>
        <v/>
      </c>
      <c r="AN264" s="98" t="str">
        <f t="shared" si="129"/>
        <v/>
      </c>
      <c r="AO264" s="98" t="str">
        <f t="shared" si="129"/>
        <v/>
      </c>
      <c r="AP264" s="98" t="str">
        <f t="shared" si="129"/>
        <v/>
      </c>
    </row>
    <row r="265" spans="1:42" s="1" customFormat="1" ht="14.25" customHeight="1" x14ac:dyDescent="0.2">
      <c r="A265" s="191"/>
      <c r="B265" s="192"/>
      <c r="C265" s="103"/>
      <c r="D265" s="104"/>
      <c r="E265" s="105"/>
      <c r="F265" s="66" t="str">
        <f>IF(E265="","",C265*E265)</f>
        <v/>
      </c>
      <c r="G265" s="73" t="s">
        <v>67</v>
      </c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</row>
    <row r="266" spans="1:42" s="1" customFormat="1" ht="14.25" customHeight="1" x14ac:dyDescent="0.2">
      <c r="A266" s="193"/>
      <c r="B266" s="194"/>
      <c r="C266" s="74"/>
      <c r="D266" s="75"/>
      <c r="E266" s="74"/>
      <c r="F266" s="74"/>
      <c r="G266" s="76" t="s">
        <v>66</v>
      </c>
      <c r="H266" s="47" t="str">
        <f>IF(H265="","",E265*H265)</f>
        <v/>
      </c>
      <c r="I266" s="47" t="str">
        <f>IF(I265="","",E265*I265)</f>
        <v/>
      </c>
      <c r="J266" s="47" t="str">
        <f>IF(J265="","",E265*J265)</f>
        <v/>
      </c>
      <c r="K266" s="47" t="str">
        <f>IF(K265="","",E265*K265)</f>
        <v/>
      </c>
      <c r="L266" s="47" t="str">
        <f>IF(L265="","",E265*L265)</f>
        <v/>
      </c>
      <c r="M266" s="47" t="str">
        <f>IF(M265="","",E265*M265)</f>
        <v/>
      </c>
      <c r="N266" s="47" t="str">
        <f>IF(N265="","",E265*N265)</f>
        <v/>
      </c>
      <c r="O266" s="47" t="str">
        <f>IF(O265="","",E265*O265)</f>
        <v/>
      </c>
      <c r="P266" s="47" t="str">
        <f>IF(P265="","",E265*P265)</f>
        <v/>
      </c>
      <c r="Q266" s="47" t="str">
        <f>IF(Q265="","",E265*Q265)</f>
        <v/>
      </c>
      <c r="R266" s="47" t="str">
        <f>IF(R265="","",E265*R265)</f>
        <v/>
      </c>
      <c r="S266" s="47" t="str">
        <f>IF(S265="","",E265*S265)</f>
        <v/>
      </c>
      <c r="T266" s="47" t="str">
        <f>IF(T265="","",E265*T265)</f>
        <v/>
      </c>
      <c r="U266" s="47" t="str">
        <f>IF(U265="","",E265*U265)</f>
        <v/>
      </c>
      <c r="V266" s="47" t="str">
        <f>IF(V265="","",E265*V265)</f>
        <v/>
      </c>
      <c r="W266" s="47" t="str">
        <f>IF(W265="","",E265*W265)</f>
        <v/>
      </c>
      <c r="X266" s="47" t="str">
        <f>IF(X265="","",E265*X265)</f>
        <v/>
      </c>
      <c r="Z266" s="98" t="str">
        <f t="shared" ref="Z266:AP266" si="130">H266</f>
        <v/>
      </c>
      <c r="AA266" s="98" t="str">
        <f t="shared" si="130"/>
        <v/>
      </c>
      <c r="AB266" s="98" t="str">
        <f t="shared" si="130"/>
        <v/>
      </c>
      <c r="AC266" s="98" t="str">
        <f t="shared" si="130"/>
        <v/>
      </c>
      <c r="AD266" s="98" t="str">
        <f t="shared" si="130"/>
        <v/>
      </c>
      <c r="AE266" s="98" t="str">
        <f t="shared" si="130"/>
        <v/>
      </c>
      <c r="AF266" s="98" t="str">
        <f t="shared" si="130"/>
        <v/>
      </c>
      <c r="AG266" s="98" t="str">
        <f t="shared" si="130"/>
        <v/>
      </c>
      <c r="AH266" s="98" t="str">
        <f t="shared" si="130"/>
        <v/>
      </c>
      <c r="AI266" s="98" t="str">
        <f t="shared" si="130"/>
        <v/>
      </c>
      <c r="AJ266" s="98" t="str">
        <f t="shared" si="130"/>
        <v/>
      </c>
      <c r="AK266" s="98" t="str">
        <f t="shared" si="130"/>
        <v/>
      </c>
      <c r="AL266" s="98" t="str">
        <f t="shared" si="130"/>
        <v/>
      </c>
      <c r="AM266" s="98" t="str">
        <f t="shared" si="130"/>
        <v/>
      </c>
      <c r="AN266" s="98" t="str">
        <f t="shared" si="130"/>
        <v/>
      </c>
      <c r="AO266" s="98" t="str">
        <f t="shared" si="130"/>
        <v/>
      </c>
      <c r="AP266" s="98" t="str">
        <f t="shared" si="130"/>
        <v/>
      </c>
    </row>
    <row r="267" spans="1:42" s="1" customFormat="1" ht="14.25" customHeight="1" x14ac:dyDescent="0.2">
      <c r="A267" s="191"/>
      <c r="B267" s="192"/>
      <c r="C267" s="103"/>
      <c r="D267" s="104"/>
      <c r="E267" s="105"/>
      <c r="F267" s="66" t="str">
        <f>IF(E267="","",C267*E267)</f>
        <v/>
      </c>
      <c r="G267" s="73" t="s">
        <v>67</v>
      </c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</row>
    <row r="268" spans="1:42" s="1" customFormat="1" ht="14.25" customHeight="1" x14ac:dyDescent="0.2">
      <c r="A268" s="193"/>
      <c r="B268" s="194"/>
      <c r="C268" s="74"/>
      <c r="D268" s="75"/>
      <c r="E268" s="74"/>
      <c r="F268" s="74"/>
      <c r="G268" s="76" t="s">
        <v>66</v>
      </c>
      <c r="H268" s="47" t="str">
        <f>IF(H267="","",E267*H267)</f>
        <v/>
      </c>
      <c r="I268" s="47" t="str">
        <f>IF(I267="","",E267*I267)</f>
        <v/>
      </c>
      <c r="J268" s="47" t="str">
        <f>IF(J267="","",E267*J267)</f>
        <v/>
      </c>
      <c r="K268" s="47" t="str">
        <f>IF(K267="","",E267*K267)</f>
        <v/>
      </c>
      <c r="L268" s="47" t="str">
        <f>IF(L267="","",E267*L267)</f>
        <v/>
      </c>
      <c r="M268" s="47" t="str">
        <f>IF(M267="","",E267*M267)</f>
        <v/>
      </c>
      <c r="N268" s="47" t="str">
        <f>IF(N267="","",E267*N267)</f>
        <v/>
      </c>
      <c r="O268" s="47" t="str">
        <f>IF(O267="","",E267*O267)</f>
        <v/>
      </c>
      <c r="P268" s="47" t="str">
        <f>IF(P267="","",E267*P267)</f>
        <v/>
      </c>
      <c r="Q268" s="47" t="str">
        <f>IF(Q267="","",E267*Q267)</f>
        <v/>
      </c>
      <c r="R268" s="47" t="str">
        <f>IF(R267="","",E267*R267)</f>
        <v/>
      </c>
      <c r="S268" s="47" t="str">
        <f>IF(S267="","",E267*S267)</f>
        <v/>
      </c>
      <c r="T268" s="47" t="str">
        <f>IF(T267="","",E267*T267)</f>
        <v/>
      </c>
      <c r="U268" s="47" t="str">
        <f>IF(U267="","",E267*U267)</f>
        <v/>
      </c>
      <c r="V268" s="47" t="str">
        <f>IF(V267="","",E267*V267)</f>
        <v/>
      </c>
      <c r="W268" s="47" t="str">
        <f>IF(W267="","",E267*W267)</f>
        <v/>
      </c>
      <c r="X268" s="47" t="str">
        <f>IF(X267="","",E267*X267)</f>
        <v/>
      </c>
      <c r="Z268" s="98" t="str">
        <f t="shared" ref="Z268:AP268" si="131">H268</f>
        <v/>
      </c>
      <c r="AA268" s="98" t="str">
        <f t="shared" si="131"/>
        <v/>
      </c>
      <c r="AB268" s="98" t="str">
        <f t="shared" si="131"/>
        <v/>
      </c>
      <c r="AC268" s="98" t="str">
        <f t="shared" si="131"/>
        <v/>
      </c>
      <c r="AD268" s="98" t="str">
        <f t="shared" si="131"/>
        <v/>
      </c>
      <c r="AE268" s="98" t="str">
        <f t="shared" si="131"/>
        <v/>
      </c>
      <c r="AF268" s="98" t="str">
        <f t="shared" si="131"/>
        <v/>
      </c>
      <c r="AG268" s="98" t="str">
        <f t="shared" si="131"/>
        <v/>
      </c>
      <c r="AH268" s="98" t="str">
        <f t="shared" si="131"/>
        <v/>
      </c>
      <c r="AI268" s="98" t="str">
        <f t="shared" si="131"/>
        <v/>
      </c>
      <c r="AJ268" s="98" t="str">
        <f t="shared" si="131"/>
        <v/>
      </c>
      <c r="AK268" s="98" t="str">
        <f t="shared" si="131"/>
        <v/>
      </c>
      <c r="AL268" s="98" t="str">
        <f t="shared" si="131"/>
        <v/>
      </c>
      <c r="AM268" s="98" t="str">
        <f t="shared" si="131"/>
        <v/>
      </c>
      <c r="AN268" s="98" t="str">
        <f t="shared" si="131"/>
        <v/>
      </c>
      <c r="AO268" s="98" t="str">
        <f t="shared" si="131"/>
        <v/>
      </c>
      <c r="AP268" s="98" t="str">
        <f t="shared" si="131"/>
        <v/>
      </c>
    </row>
    <row r="269" spans="1:42" s="1" customFormat="1" ht="14.25" customHeight="1" x14ac:dyDescent="0.2">
      <c r="A269" s="191"/>
      <c r="B269" s="192"/>
      <c r="C269" s="103"/>
      <c r="D269" s="104"/>
      <c r="E269" s="105"/>
      <c r="F269" s="66" t="str">
        <f>IF(E269="","",C269*E269)</f>
        <v/>
      </c>
      <c r="G269" s="73" t="s">
        <v>67</v>
      </c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</row>
    <row r="270" spans="1:42" s="1" customFormat="1" ht="14.25" customHeight="1" x14ac:dyDescent="0.2">
      <c r="A270" s="193"/>
      <c r="B270" s="194"/>
      <c r="C270" s="74"/>
      <c r="D270" s="75"/>
      <c r="E270" s="74"/>
      <c r="F270" s="74"/>
      <c r="G270" s="76" t="s">
        <v>66</v>
      </c>
      <c r="H270" s="47" t="str">
        <f>IF(H269="","",E269*H269)</f>
        <v/>
      </c>
      <c r="I270" s="47" t="str">
        <f>IF(I269="","",E269*I269)</f>
        <v/>
      </c>
      <c r="J270" s="47" t="str">
        <f>IF(J269="","",E269*J269)</f>
        <v/>
      </c>
      <c r="K270" s="47" t="str">
        <f>IF(K269="","",E269*K269)</f>
        <v/>
      </c>
      <c r="L270" s="47" t="str">
        <f>IF(L269="","",E269*L269)</f>
        <v/>
      </c>
      <c r="M270" s="47" t="str">
        <f>IF(M269="","",E269*M269)</f>
        <v/>
      </c>
      <c r="N270" s="47" t="str">
        <f>IF(N269="","",E269*N269)</f>
        <v/>
      </c>
      <c r="O270" s="47" t="str">
        <f>IF(O269="","",E269*O269)</f>
        <v/>
      </c>
      <c r="P270" s="47" t="str">
        <f>IF(P269="","",E269*P269)</f>
        <v/>
      </c>
      <c r="Q270" s="47" t="str">
        <f>IF(Q269="","",E269*Q269)</f>
        <v/>
      </c>
      <c r="R270" s="47" t="str">
        <f>IF(R269="","",E269*R269)</f>
        <v/>
      </c>
      <c r="S270" s="47" t="str">
        <f>IF(S269="","",E269*S269)</f>
        <v/>
      </c>
      <c r="T270" s="47" t="str">
        <f>IF(T269="","",E269*T269)</f>
        <v/>
      </c>
      <c r="U270" s="47" t="str">
        <f>IF(U269="","",E269*U269)</f>
        <v/>
      </c>
      <c r="V270" s="47" t="str">
        <f>IF(V269="","",E269*V269)</f>
        <v/>
      </c>
      <c r="W270" s="47" t="str">
        <f>IF(W269="","",E269*W269)</f>
        <v/>
      </c>
      <c r="X270" s="47" t="str">
        <f>IF(X269="","",E269*X269)</f>
        <v/>
      </c>
      <c r="Z270" s="98" t="str">
        <f t="shared" ref="Z270:AP270" si="132">H270</f>
        <v/>
      </c>
      <c r="AA270" s="98" t="str">
        <f t="shared" si="132"/>
        <v/>
      </c>
      <c r="AB270" s="98" t="str">
        <f t="shared" si="132"/>
        <v/>
      </c>
      <c r="AC270" s="98" t="str">
        <f t="shared" si="132"/>
        <v/>
      </c>
      <c r="AD270" s="98" t="str">
        <f t="shared" si="132"/>
        <v/>
      </c>
      <c r="AE270" s="98" t="str">
        <f t="shared" si="132"/>
        <v/>
      </c>
      <c r="AF270" s="98" t="str">
        <f t="shared" si="132"/>
        <v/>
      </c>
      <c r="AG270" s="98" t="str">
        <f t="shared" si="132"/>
        <v/>
      </c>
      <c r="AH270" s="98" t="str">
        <f t="shared" si="132"/>
        <v/>
      </c>
      <c r="AI270" s="98" t="str">
        <f t="shared" si="132"/>
        <v/>
      </c>
      <c r="AJ270" s="98" t="str">
        <f t="shared" si="132"/>
        <v/>
      </c>
      <c r="AK270" s="98" t="str">
        <f t="shared" si="132"/>
        <v/>
      </c>
      <c r="AL270" s="98" t="str">
        <f t="shared" si="132"/>
        <v/>
      </c>
      <c r="AM270" s="98" t="str">
        <f t="shared" si="132"/>
        <v/>
      </c>
      <c r="AN270" s="98" t="str">
        <f t="shared" si="132"/>
        <v/>
      </c>
      <c r="AO270" s="98" t="str">
        <f t="shared" si="132"/>
        <v/>
      </c>
      <c r="AP270" s="98" t="str">
        <f t="shared" si="132"/>
        <v/>
      </c>
    </row>
    <row r="271" spans="1:42" s="1" customFormat="1" ht="14.25" customHeight="1" x14ac:dyDescent="0.2">
      <c r="A271" s="191"/>
      <c r="B271" s="192"/>
      <c r="C271" s="103"/>
      <c r="D271" s="104"/>
      <c r="E271" s="105"/>
      <c r="F271" s="66" t="str">
        <f>IF(E271="","",C271*E271)</f>
        <v/>
      </c>
      <c r="G271" s="73" t="s">
        <v>67</v>
      </c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</row>
    <row r="272" spans="1:42" s="1" customFormat="1" ht="14.25" customHeight="1" x14ac:dyDescent="0.2">
      <c r="A272" s="193"/>
      <c r="B272" s="194"/>
      <c r="C272" s="74"/>
      <c r="D272" s="75"/>
      <c r="E272" s="74"/>
      <c r="F272" s="74"/>
      <c r="G272" s="76" t="s">
        <v>66</v>
      </c>
      <c r="H272" s="47" t="str">
        <f>IF(H271="","",E271*H271)</f>
        <v/>
      </c>
      <c r="I272" s="47" t="str">
        <f>IF(I271="","",E271*I271)</f>
        <v/>
      </c>
      <c r="J272" s="47" t="str">
        <f>IF(J271="","",E271*J271)</f>
        <v/>
      </c>
      <c r="K272" s="47" t="str">
        <f>IF(K271="","",E271*K271)</f>
        <v/>
      </c>
      <c r="L272" s="47" t="str">
        <f>IF(L271="","",E271*L271)</f>
        <v/>
      </c>
      <c r="M272" s="47" t="str">
        <f>IF(M271="","",E271*M271)</f>
        <v/>
      </c>
      <c r="N272" s="47" t="str">
        <f>IF(N271="","",E271*N271)</f>
        <v/>
      </c>
      <c r="O272" s="47" t="str">
        <f>IF(O271="","",E271*O271)</f>
        <v/>
      </c>
      <c r="P272" s="47" t="str">
        <f>IF(P271="","",E271*P271)</f>
        <v/>
      </c>
      <c r="Q272" s="47" t="str">
        <f>IF(Q271="","",E271*Q271)</f>
        <v/>
      </c>
      <c r="R272" s="47" t="str">
        <f>IF(R271="","",E271*R271)</f>
        <v/>
      </c>
      <c r="S272" s="47" t="str">
        <f>IF(S271="","",E271*S271)</f>
        <v/>
      </c>
      <c r="T272" s="47" t="str">
        <f>IF(T271="","",E271*T271)</f>
        <v/>
      </c>
      <c r="U272" s="47" t="str">
        <f>IF(U271="","",E271*U271)</f>
        <v/>
      </c>
      <c r="V272" s="47" t="str">
        <f>IF(V271="","",E271*V271)</f>
        <v/>
      </c>
      <c r="W272" s="47" t="str">
        <f>IF(W271="","",E271*W271)</f>
        <v/>
      </c>
      <c r="X272" s="47" t="str">
        <f>IF(X271="","",E271*X271)</f>
        <v/>
      </c>
      <c r="Z272" s="98" t="str">
        <f t="shared" ref="Z272:AP272" si="133">H272</f>
        <v/>
      </c>
      <c r="AA272" s="98" t="str">
        <f t="shared" si="133"/>
        <v/>
      </c>
      <c r="AB272" s="98" t="str">
        <f t="shared" si="133"/>
        <v/>
      </c>
      <c r="AC272" s="98" t="str">
        <f t="shared" si="133"/>
        <v/>
      </c>
      <c r="AD272" s="98" t="str">
        <f t="shared" si="133"/>
        <v/>
      </c>
      <c r="AE272" s="98" t="str">
        <f t="shared" si="133"/>
        <v/>
      </c>
      <c r="AF272" s="98" t="str">
        <f t="shared" si="133"/>
        <v/>
      </c>
      <c r="AG272" s="98" t="str">
        <f t="shared" si="133"/>
        <v/>
      </c>
      <c r="AH272" s="98" t="str">
        <f t="shared" si="133"/>
        <v/>
      </c>
      <c r="AI272" s="98" t="str">
        <f t="shared" si="133"/>
        <v/>
      </c>
      <c r="AJ272" s="98" t="str">
        <f t="shared" si="133"/>
        <v/>
      </c>
      <c r="AK272" s="98" t="str">
        <f t="shared" si="133"/>
        <v/>
      </c>
      <c r="AL272" s="98" t="str">
        <f t="shared" si="133"/>
        <v/>
      </c>
      <c r="AM272" s="98" t="str">
        <f t="shared" si="133"/>
        <v/>
      </c>
      <c r="AN272" s="98" t="str">
        <f t="shared" si="133"/>
        <v/>
      </c>
      <c r="AO272" s="98" t="str">
        <f t="shared" si="133"/>
        <v/>
      </c>
      <c r="AP272" s="98" t="str">
        <f t="shared" si="133"/>
        <v/>
      </c>
    </row>
    <row r="273" spans="1:42" s="1" customFormat="1" ht="14.25" customHeight="1" x14ac:dyDescent="0.2">
      <c r="A273" s="191"/>
      <c r="B273" s="192"/>
      <c r="C273" s="103"/>
      <c r="D273" s="104"/>
      <c r="E273" s="105"/>
      <c r="F273" s="66" t="str">
        <f>IF(E273="","",C273*E273)</f>
        <v/>
      </c>
      <c r="G273" s="73" t="s">
        <v>67</v>
      </c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</row>
    <row r="274" spans="1:42" s="1" customFormat="1" ht="14.25" customHeight="1" x14ac:dyDescent="0.2">
      <c r="A274" s="193"/>
      <c r="B274" s="194"/>
      <c r="C274" s="74"/>
      <c r="D274" s="75"/>
      <c r="E274" s="74"/>
      <c r="F274" s="74"/>
      <c r="G274" s="76" t="s">
        <v>66</v>
      </c>
      <c r="H274" s="47" t="str">
        <f>IF(H273="","",E273*H273)</f>
        <v/>
      </c>
      <c r="I274" s="47" t="str">
        <f>IF(I273="","",E273*I273)</f>
        <v/>
      </c>
      <c r="J274" s="47" t="str">
        <f>IF(J273="","",E273*J273)</f>
        <v/>
      </c>
      <c r="K274" s="47" t="str">
        <f>IF(K273="","",E273*K273)</f>
        <v/>
      </c>
      <c r="L274" s="47" t="str">
        <f>IF(L273="","",E273*L273)</f>
        <v/>
      </c>
      <c r="M274" s="47" t="str">
        <f>IF(M273="","",E273*M273)</f>
        <v/>
      </c>
      <c r="N274" s="47" t="str">
        <f>IF(N273="","",E273*N273)</f>
        <v/>
      </c>
      <c r="O274" s="47" t="str">
        <f>IF(O273="","",E273*O273)</f>
        <v/>
      </c>
      <c r="P274" s="47" t="str">
        <f>IF(P273="","",E273*P273)</f>
        <v/>
      </c>
      <c r="Q274" s="47" t="str">
        <f>IF(Q273="","",E273*Q273)</f>
        <v/>
      </c>
      <c r="R274" s="47" t="str">
        <f>IF(R273="","",E273*R273)</f>
        <v/>
      </c>
      <c r="S274" s="47" t="str">
        <f>IF(S273="","",E273*S273)</f>
        <v/>
      </c>
      <c r="T274" s="47" t="str">
        <f>IF(T273="","",E273*T273)</f>
        <v/>
      </c>
      <c r="U274" s="47" t="str">
        <f>IF(U273="","",E273*U273)</f>
        <v/>
      </c>
      <c r="V274" s="47" t="str">
        <f>IF(V273="","",E273*V273)</f>
        <v/>
      </c>
      <c r="W274" s="47" t="str">
        <f>IF(W273="","",E273*W273)</f>
        <v/>
      </c>
      <c r="X274" s="47" t="str">
        <f>IF(X273="","",E273*X273)</f>
        <v/>
      </c>
      <c r="Z274" s="98" t="str">
        <f t="shared" ref="Z274:AP274" si="134">H274</f>
        <v/>
      </c>
      <c r="AA274" s="98" t="str">
        <f t="shared" si="134"/>
        <v/>
      </c>
      <c r="AB274" s="98" t="str">
        <f t="shared" si="134"/>
        <v/>
      </c>
      <c r="AC274" s="98" t="str">
        <f t="shared" si="134"/>
        <v/>
      </c>
      <c r="AD274" s="98" t="str">
        <f t="shared" si="134"/>
        <v/>
      </c>
      <c r="AE274" s="98" t="str">
        <f t="shared" si="134"/>
        <v/>
      </c>
      <c r="AF274" s="98" t="str">
        <f t="shared" si="134"/>
        <v/>
      </c>
      <c r="AG274" s="98" t="str">
        <f t="shared" si="134"/>
        <v/>
      </c>
      <c r="AH274" s="98" t="str">
        <f t="shared" si="134"/>
        <v/>
      </c>
      <c r="AI274" s="98" t="str">
        <f t="shared" si="134"/>
        <v/>
      </c>
      <c r="AJ274" s="98" t="str">
        <f t="shared" si="134"/>
        <v/>
      </c>
      <c r="AK274" s="98" t="str">
        <f t="shared" si="134"/>
        <v/>
      </c>
      <c r="AL274" s="98" t="str">
        <f t="shared" si="134"/>
        <v/>
      </c>
      <c r="AM274" s="98" t="str">
        <f t="shared" si="134"/>
        <v/>
      </c>
      <c r="AN274" s="98" t="str">
        <f t="shared" si="134"/>
        <v/>
      </c>
      <c r="AO274" s="98" t="str">
        <f t="shared" si="134"/>
        <v/>
      </c>
      <c r="AP274" s="98" t="str">
        <f t="shared" si="134"/>
        <v/>
      </c>
    </row>
    <row r="275" spans="1:42" s="1" customFormat="1" ht="14.25" customHeight="1" x14ac:dyDescent="0.2">
      <c r="A275" s="191"/>
      <c r="B275" s="192"/>
      <c r="C275" s="103"/>
      <c r="D275" s="104"/>
      <c r="E275" s="105"/>
      <c r="F275" s="66" t="str">
        <f>IF(E275="","",C275*E275)</f>
        <v/>
      </c>
      <c r="G275" s="73" t="s">
        <v>67</v>
      </c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</row>
    <row r="276" spans="1:42" s="1" customFormat="1" ht="14.25" customHeight="1" x14ac:dyDescent="0.2">
      <c r="A276" s="193"/>
      <c r="B276" s="194"/>
      <c r="C276" s="74"/>
      <c r="D276" s="75"/>
      <c r="E276" s="74"/>
      <c r="F276" s="74"/>
      <c r="G276" s="76" t="s">
        <v>66</v>
      </c>
      <c r="H276" s="47" t="str">
        <f>IF(H275="","",E275*H275)</f>
        <v/>
      </c>
      <c r="I276" s="47" t="str">
        <f>IF(I275="","",E275*I275)</f>
        <v/>
      </c>
      <c r="J276" s="47" t="str">
        <f>IF(J275="","",E275*J275)</f>
        <v/>
      </c>
      <c r="K276" s="47" t="str">
        <f>IF(K275="","",E275*K275)</f>
        <v/>
      </c>
      <c r="L276" s="47" t="str">
        <f>IF(L275="","",E275*L275)</f>
        <v/>
      </c>
      <c r="M276" s="47" t="str">
        <f>IF(M275="","",E275*M275)</f>
        <v/>
      </c>
      <c r="N276" s="47" t="str">
        <f>IF(N275="","",E275*N275)</f>
        <v/>
      </c>
      <c r="O276" s="47" t="str">
        <f>IF(O275="","",E275*O275)</f>
        <v/>
      </c>
      <c r="P276" s="47" t="str">
        <f>IF(P275="","",E275*P275)</f>
        <v/>
      </c>
      <c r="Q276" s="47" t="str">
        <f>IF(Q275="","",E275*Q275)</f>
        <v/>
      </c>
      <c r="R276" s="47" t="str">
        <f>IF(R275="","",E275*R275)</f>
        <v/>
      </c>
      <c r="S276" s="47" t="str">
        <f>IF(S275="","",E275*S275)</f>
        <v/>
      </c>
      <c r="T276" s="47" t="str">
        <f>IF(T275="","",E275*T275)</f>
        <v/>
      </c>
      <c r="U276" s="47" t="str">
        <f>IF(U275="","",E275*U275)</f>
        <v/>
      </c>
      <c r="V276" s="47" t="str">
        <f>IF(V275="","",E275*V275)</f>
        <v/>
      </c>
      <c r="W276" s="47" t="str">
        <f>IF(W275="","",E275*W275)</f>
        <v/>
      </c>
      <c r="X276" s="47" t="str">
        <f>IF(X275="","",E275*X275)</f>
        <v/>
      </c>
      <c r="Z276" s="98" t="str">
        <f t="shared" ref="Z276:AP276" si="135">H276</f>
        <v/>
      </c>
      <c r="AA276" s="98" t="str">
        <f t="shared" si="135"/>
        <v/>
      </c>
      <c r="AB276" s="98" t="str">
        <f t="shared" si="135"/>
        <v/>
      </c>
      <c r="AC276" s="98" t="str">
        <f t="shared" si="135"/>
        <v/>
      </c>
      <c r="AD276" s="98" t="str">
        <f t="shared" si="135"/>
        <v/>
      </c>
      <c r="AE276" s="98" t="str">
        <f t="shared" si="135"/>
        <v/>
      </c>
      <c r="AF276" s="98" t="str">
        <f t="shared" si="135"/>
        <v/>
      </c>
      <c r="AG276" s="98" t="str">
        <f t="shared" si="135"/>
        <v/>
      </c>
      <c r="AH276" s="98" t="str">
        <f t="shared" si="135"/>
        <v/>
      </c>
      <c r="AI276" s="98" t="str">
        <f t="shared" si="135"/>
        <v/>
      </c>
      <c r="AJ276" s="98" t="str">
        <f t="shared" si="135"/>
        <v/>
      </c>
      <c r="AK276" s="98" t="str">
        <f t="shared" si="135"/>
        <v/>
      </c>
      <c r="AL276" s="98" t="str">
        <f t="shared" si="135"/>
        <v/>
      </c>
      <c r="AM276" s="98" t="str">
        <f t="shared" si="135"/>
        <v/>
      </c>
      <c r="AN276" s="98" t="str">
        <f t="shared" si="135"/>
        <v/>
      </c>
      <c r="AO276" s="98" t="str">
        <f t="shared" si="135"/>
        <v/>
      </c>
      <c r="AP276" s="98" t="str">
        <f t="shared" si="135"/>
        <v/>
      </c>
    </row>
    <row r="277" spans="1:42" s="1" customFormat="1" ht="14.25" customHeight="1" x14ac:dyDescent="0.2">
      <c r="A277" s="191"/>
      <c r="B277" s="192"/>
      <c r="C277" s="103"/>
      <c r="D277" s="104"/>
      <c r="E277" s="105"/>
      <c r="F277" s="66" t="str">
        <f>IF(E277="","",C277*E277)</f>
        <v/>
      </c>
      <c r="G277" s="73" t="s">
        <v>67</v>
      </c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</row>
    <row r="278" spans="1:42" s="1" customFormat="1" ht="14.25" customHeight="1" x14ac:dyDescent="0.2">
      <c r="A278" s="193"/>
      <c r="B278" s="194"/>
      <c r="C278" s="74"/>
      <c r="D278" s="75"/>
      <c r="E278" s="74"/>
      <c r="F278" s="74"/>
      <c r="G278" s="76" t="s">
        <v>66</v>
      </c>
      <c r="H278" s="47" t="str">
        <f>IF(H277="","",E277*H277)</f>
        <v/>
      </c>
      <c r="I278" s="47" t="str">
        <f>IF(I277="","",E277*I277)</f>
        <v/>
      </c>
      <c r="J278" s="47" t="str">
        <f>IF(J277="","",E277*J277)</f>
        <v/>
      </c>
      <c r="K278" s="47" t="str">
        <f>IF(K277="","",E277*K277)</f>
        <v/>
      </c>
      <c r="L278" s="47" t="str">
        <f>IF(L277="","",E277*L277)</f>
        <v/>
      </c>
      <c r="M278" s="47" t="str">
        <f>IF(M277="","",E277*M277)</f>
        <v/>
      </c>
      <c r="N278" s="47" t="str">
        <f>IF(N277="","",E277*N277)</f>
        <v/>
      </c>
      <c r="O278" s="47" t="str">
        <f>IF(O277="","",E277*O277)</f>
        <v/>
      </c>
      <c r="P278" s="47" t="str">
        <f>IF(P277="","",E277*P277)</f>
        <v/>
      </c>
      <c r="Q278" s="47" t="str">
        <f>IF(Q277="","",E277*Q277)</f>
        <v/>
      </c>
      <c r="R278" s="47" t="str">
        <f>IF(R277="","",E277*R277)</f>
        <v/>
      </c>
      <c r="S278" s="47" t="str">
        <f>IF(S277="","",E277*S277)</f>
        <v/>
      </c>
      <c r="T278" s="47" t="str">
        <f>IF(T277="","",E277*T277)</f>
        <v/>
      </c>
      <c r="U278" s="47" t="str">
        <f>IF(U277="","",E277*U277)</f>
        <v/>
      </c>
      <c r="V278" s="47" t="str">
        <f>IF(V277="","",E277*V277)</f>
        <v/>
      </c>
      <c r="W278" s="47" t="str">
        <f>IF(W277="","",E277*W277)</f>
        <v/>
      </c>
      <c r="X278" s="47" t="str">
        <f>IF(X277="","",E277*X277)</f>
        <v/>
      </c>
      <c r="Z278" s="98" t="str">
        <f t="shared" ref="Z278:AP278" si="136">H278</f>
        <v/>
      </c>
      <c r="AA278" s="98" t="str">
        <f t="shared" si="136"/>
        <v/>
      </c>
      <c r="AB278" s="98" t="str">
        <f t="shared" si="136"/>
        <v/>
      </c>
      <c r="AC278" s="98" t="str">
        <f t="shared" si="136"/>
        <v/>
      </c>
      <c r="AD278" s="98" t="str">
        <f t="shared" si="136"/>
        <v/>
      </c>
      <c r="AE278" s="98" t="str">
        <f t="shared" si="136"/>
        <v/>
      </c>
      <c r="AF278" s="98" t="str">
        <f t="shared" si="136"/>
        <v/>
      </c>
      <c r="AG278" s="98" t="str">
        <f t="shared" si="136"/>
        <v/>
      </c>
      <c r="AH278" s="98" t="str">
        <f t="shared" si="136"/>
        <v/>
      </c>
      <c r="AI278" s="98" t="str">
        <f t="shared" si="136"/>
        <v/>
      </c>
      <c r="AJ278" s="98" t="str">
        <f t="shared" si="136"/>
        <v/>
      </c>
      <c r="AK278" s="98" t="str">
        <f t="shared" si="136"/>
        <v/>
      </c>
      <c r="AL278" s="98" t="str">
        <f t="shared" si="136"/>
        <v/>
      </c>
      <c r="AM278" s="98" t="str">
        <f t="shared" si="136"/>
        <v/>
      </c>
      <c r="AN278" s="98" t="str">
        <f t="shared" si="136"/>
        <v/>
      </c>
      <c r="AO278" s="98" t="str">
        <f t="shared" si="136"/>
        <v/>
      </c>
      <c r="AP278" s="98" t="str">
        <f t="shared" si="136"/>
        <v/>
      </c>
    </row>
    <row r="279" spans="1:42" s="1" customFormat="1" ht="14.25" customHeight="1" x14ac:dyDescent="0.2">
      <c r="A279" s="191"/>
      <c r="B279" s="192"/>
      <c r="C279" s="103"/>
      <c r="D279" s="104"/>
      <c r="E279" s="105"/>
      <c r="F279" s="66" t="str">
        <f>IF(E279="","",C279*E279)</f>
        <v/>
      </c>
      <c r="G279" s="73" t="s">
        <v>67</v>
      </c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</row>
    <row r="280" spans="1:42" s="1" customFormat="1" ht="14.25" customHeight="1" x14ac:dyDescent="0.2">
      <c r="A280" s="193"/>
      <c r="B280" s="194"/>
      <c r="C280" s="74"/>
      <c r="D280" s="75"/>
      <c r="E280" s="74"/>
      <c r="F280" s="74"/>
      <c r="G280" s="76" t="s">
        <v>66</v>
      </c>
      <c r="H280" s="47" t="str">
        <f>IF(H279="","",E279*H279)</f>
        <v/>
      </c>
      <c r="I280" s="47" t="str">
        <f>IF(I279="","",E279*I279)</f>
        <v/>
      </c>
      <c r="J280" s="47" t="str">
        <f>IF(J279="","",E279*J279)</f>
        <v/>
      </c>
      <c r="K280" s="47" t="str">
        <f>IF(K279="","",E279*K279)</f>
        <v/>
      </c>
      <c r="L280" s="47" t="str">
        <f>IF(L279="","",E279*L279)</f>
        <v/>
      </c>
      <c r="M280" s="47" t="str">
        <f>IF(M279="","",E279*M279)</f>
        <v/>
      </c>
      <c r="N280" s="47" t="str">
        <f>IF(N279="","",E279*N279)</f>
        <v/>
      </c>
      <c r="O280" s="47" t="str">
        <f>IF(O279="","",E279*O279)</f>
        <v/>
      </c>
      <c r="P280" s="47" t="str">
        <f>IF(P279="","",E279*P279)</f>
        <v/>
      </c>
      <c r="Q280" s="47" t="str">
        <f>IF(Q279="","",E279*Q279)</f>
        <v/>
      </c>
      <c r="R280" s="47" t="str">
        <f>IF(R279="","",E279*R279)</f>
        <v/>
      </c>
      <c r="S280" s="47" t="str">
        <f>IF(S279="","",E279*S279)</f>
        <v/>
      </c>
      <c r="T280" s="47" t="str">
        <f>IF(T279="","",E279*T279)</f>
        <v/>
      </c>
      <c r="U280" s="47" t="str">
        <f>IF(U279="","",E279*U279)</f>
        <v/>
      </c>
      <c r="V280" s="47" t="str">
        <f>IF(V279="","",E279*V279)</f>
        <v/>
      </c>
      <c r="W280" s="47" t="str">
        <f>IF(W279="","",E279*W279)</f>
        <v/>
      </c>
      <c r="X280" s="47" t="str">
        <f>IF(X279="","",E279*X279)</f>
        <v/>
      </c>
      <c r="Z280" s="98" t="str">
        <f t="shared" ref="Z280:AP280" si="137">H280</f>
        <v/>
      </c>
      <c r="AA280" s="98" t="str">
        <f t="shared" si="137"/>
        <v/>
      </c>
      <c r="AB280" s="98" t="str">
        <f t="shared" si="137"/>
        <v/>
      </c>
      <c r="AC280" s="98" t="str">
        <f t="shared" si="137"/>
        <v/>
      </c>
      <c r="AD280" s="98" t="str">
        <f t="shared" si="137"/>
        <v/>
      </c>
      <c r="AE280" s="98" t="str">
        <f t="shared" si="137"/>
        <v/>
      </c>
      <c r="AF280" s="98" t="str">
        <f t="shared" si="137"/>
        <v/>
      </c>
      <c r="AG280" s="98" t="str">
        <f t="shared" si="137"/>
        <v/>
      </c>
      <c r="AH280" s="98" t="str">
        <f t="shared" si="137"/>
        <v/>
      </c>
      <c r="AI280" s="98" t="str">
        <f t="shared" si="137"/>
        <v/>
      </c>
      <c r="AJ280" s="98" t="str">
        <f t="shared" si="137"/>
        <v/>
      </c>
      <c r="AK280" s="98" t="str">
        <f t="shared" si="137"/>
        <v/>
      </c>
      <c r="AL280" s="98" t="str">
        <f t="shared" si="137"/>
        <v/>
      </c>
      <c r="AM280" s="98" t="str">
        <f t="shared" si="137"/>
        <v/>
      </c>
      <c r="AN280" s="98" t="str">
        <f t="shared" si="137"/>
        <v/>
      </c>
      <c r="AO280" s="98" t="str">
        <f t="shared" si="137"/>
        <v/>
      </c>
      <c r="AP280" s="98" t="str">
        <f t="shared" si="137"/>
        <v/>
      </c>
    </row>
    <row r="281" spans="1:42" s="1" customFormat="1" ht="14.25" customHeight="1" x14ac:dyDescent="0.2">
      <c r="A281" s="191"/>
      <c r="B281" s="192"/>
      <c r="C281" s="103"/>
      <c r="D281" s="104"/>
      <c r="E281" s="105"/>
      <c r="F281" s="66" t="str">
        <f>IF(E281="","",C281*E281)</f>
        <v/>
      </c>
      <c r="G281" s="73" t="s">
        <v>67</v>
      </c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</row>
    <row r="282" spans="1:42" s="1" customFormat="1" ht="14.25" customHeight="1" x14ac:dyDescent="0.2">
      <c r="A282" s="193"/>
      <c r="B282" s="194"/>
      <c r="C282" s="74"/>
      <c r="D282" s="75"/>
      <c r="E282" s="74"/>
      <c r="F282" s="74"/>
      <c r="G282" s="76" t="s">
        <v>66</v>
      </c>
      <c r="H282" s="47" t="str">
        <f>IF(H281="","",E281*H281)</f>
        <v/>
      </c>
      <c r="I282" s="47" t="str">
        <f>IF(I281="","",E281*I281)</f>
        <v/>
      </c>
      <c r="J282" s="47" t="str">
        <f>IF(J281="","",E281*J281)</f>
        <v/>
      </c>
      <c r="K282" s="47" t="str">
        <f>IF(K281="","",E281*K281)</f>
        <v/>
      </c>
      <c r="L282" s="47" t="str">
        <f>IF(L281="","",E281*L281)</f>
        <v/>
      </c>
      <c r="M282" s="47" t="str">
        <f>IF(M281="","",E281*M281)</f>
        <v/>
      </c>
      <c r="N282" s="47" t="str">
        <f>IF(N281="","",E281*N281)</f>
        <v/>
      </c>
      <c r="O282" s="47" t="str">
        <f>IF(O281="","",E281*O281)</f>
        <v/>
      </c>
      <c r="P282" s="47" t="str">
        <f>IF(P281="","",E281*P281)</f>
        <v/>
      </c>
      <c r="Q282" s="47" t="str">
        <f>IF(Q281="","",E281*Q281)</f>
        <v/>
      </c>
      <c r="R282" s="47" t="str">
        <f>IF(R281="","",E281*R281)</f>
        <v/>
      </c>
      <c r="S282" s="47" t="str">
        <f>IF(S281="","",E281*S281)</f>
        <v/>
      </c>
      <c r="T282" s="47" t="str">
        <f>IF(T281="","",E281*T281)</f>
        <v/>
      </c>
      <c r="U282" s="47" t="str">
        <f>IF(U281="","",E281*U281)</f>
        <v/>
      </c>
      <c r="V282" s="47" t="str">
        <f>IF(V281="","",E281*V281)</f>
        <v/>
      </c>
      <c r="W282" s="47" t="str">
        <f>IF(W281="","",E281*W281)</f>
        <v/>
      </c>
      <c r="X282" s="47" t="str">
        <f>IF(X281="","",E281*X281)</f>
        <v/>
      </c>
      <c r="Z282" s="98" t="str">
        <f t="shared" ref="Z282:AP282" si="138">H282</f>
        <v/>
      </c>
      <c r="AA282" s="98" t="str">
        <f t="shared" si="138"/>
        <v/>
      </c>
      <c r="AB282" s="98" t="str">
        <f t="shared" si="138"/>
        <v/>
      </c>
      <c r="AC282" s="98" t="str">
        <f t="shared" si="138"/>
        <v/>
      </c>
      <c r="AD282" s="98" t="str">
        <f t="shared" si="138"/>
        <v/>
      </c>
      <c r="AE282" s="98" t="str">
        <f t="shared" si="138"/>
        <v/>
      </c>
      <c r="AF282" s="98" t="str">
        <f t="shared" si="138"/>
        <v/>
      </c>
      <c r="AG282" s="98" t="str">
        <f t="shared" si="138"/>
        <v/>
      </c>
      <c r="AH282" s="98" t="str">
        <f t="shared" si="138"/>
        <v/>
      </c>
      <c r="AI282" s="98" t="str">
        <f t="shared" si="138"/>
        <v/>
      </c>
      <c r="AJ282" s="98" t="str">
        <f t="shared" si="138"/>
        <v/>
      </c>
      <c r="AK282" s="98" t="str">
        <f t="shared" si="138"/>
        <v/>
      </c>
      <c r="AL282" s="98" t="str">
        <f t="shared" si="138"/>
        <v/>
      </c>
      <c r="AM282" s="98" t="str">
        <f t="shared" si="138"/>
        <v/>
      </c>
      <c r="AN282" s="98" t="str">
        <f t="shared" si="138"/>
        <v/>
      </c>
      <c r="AO282" s="98" t="str">
        <f t="shared" si="138"/>
        <v/>
      </c>
      <c r="AP282" s="98" t="str">
        <f t="shared" si="138"/>
        <v/>
      </c>
    </row>
    <row r="283" spans="1:42" s="1" customFormat="1" ht="14.25" customHeight="1" x14ac:dyDescent="0.2">
      <c r="A283" s="191"/>
      <c r="B283" s="192"/>
      <c r="C283" s="103"/>
      <c r="D283" s="104"/>
      <c r="E283" s="105"/>
      <c r="F283" s="66" t="str">
        <f>IF(E283="","",C283*E283)</f>
        <v/>
      </c>
      <c r="G283" s="73" t="s">
        <v>67</v>
      </c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</row>
    <row r="284" spans="1:42" s="1" customFormat="1" ht="14.25" customHeight="1" x14ac:dyDescent="0.2">
      <c r="A284" s="193"/>
      <c r="B284" s="194"/>
      <c r="C284" s="74"/>
      <c r="D284" s="75"/>
      <c r="E284" s="74"/>
      <c r="F284" s="74"/>
      <c r="G284" s="76" t="s">
        <v>66</v>
      </c>
      <c r="H284" s="47" t="str">
        <f>IF(H283="","",E283*H283)</f>
        <v/>
      </c>
      <c r="I284" s="47" t="str">
        <f>IF(I283="","",E283*I283)</f>
        <v/>
      </c>
      <c r="J284" s="47" t="str">
        <f>IF(J283="","",E283*J283)</f>
        <v/>
      </c>
      <c r="K284" s="47" t="str">
        <f>IF(K283="","",E283*K283)</f>
        <v/>
      </c>
      <c r="L284" s="47" t="str">
        <f>IF(L283="","",E283*L283)</f>
        <v/>
      </c>
      <c r="M284" s="47" t="str">
        <f>IF(M283="","",E283*M283)</f>
        <v/>
      </c>
      <c r="N284" s="47" t="str">
        <f>IF(N283="","",E283*N283)</f>
        <v/>
      </c>
      <c r="O284" s="47" t="str">
        <f>IF(O283="","",E283*O283)</f>
        <v/>
      </c>
      <c r="P284" s="47" t="str">
        <f>IF(P283="","",E283*P283)</f>
        <v/>
      </c>
      <c r="Q284" s="47" t="str">
        <f>IF(Q283="","",E283*Q283)</f>
        <v/>
      </c>
      <c r="R284" s="47" t="str">
        <f>IF(R283="","",E283*R283)</f>
        <v/>
      </c>
      <c r="S284" s="47" t="str">
        <f>IF(S283="","",E283*S283)</f>
        <v/>
      </c>
      <c r="T284" s="47" t="str">
        <f>IF(T283="","",E283*T283)</f>
        <v/>
      </c>
      <c r="U284" s="47" t="str">
        <f>IF(U283="","",E283*U283)</f>
        <v/>
      </c>
      <c r="V284" s="47" t="str">
        <f>IF(V283="","",E283*V283)</f>
        <v/>
      </c>
      <c r="W284" s="47" t="str">
        <f>IF(W283="","",E283*W283)</f>
        <v/>
      </c>
      <c r="X284" s="47" t="str">
        <f>IF(X283="","",E283*X283)</f>
        <v/>
      </c>
      <c r="Z284" s="98" t="str">
        <f t="shared" ref="Z284:AP284" si="139">H284</f>
        <v/>
      </c>
      <c r="AA284" s="98" t="str">
        <f t="shared" si="139"/>
        <v/>
      </c>
      <c r="AB284" s="98" t="str">
        <f t="shared" si="139"/>
        <v/>
      </c>
      <c r="AC284" s="98" t="str">
        <f t="shared" si="139"/>
        <v/>
      </c>
      <c r="AD284" s="98" t="str">
        <f t="shared" si="139"/>
        <v/>
      </c>
      <c r="AE284" s="98" t="str">
        <f t="shared" si="139"/>
        <v/>
      </c>
      <c r="AF284" s="98" t="str">
        <f t="shared" si="139"/>
        <v/>
      </c>
      <c r="AG284" s="98" t="str">
        <f t="shared" si="139"/>
        <v/>
      </c>
      <c r="AH284" s="98" t="str">
        <f t="shared" si="139"/>
        <v/>
      </c>
      <c r="AI284" s="98" t="str">
        <f t="shared" si="139"/>
        <v/>
      </c>
      <c r="AJ284" s="98" t="str">
        <f t="shared" si="139"/>
        <v/>
      </c>
      <c r="AK284" s="98" t="str">
        <f t="shared" si="139"/>
        <v/>
      </c>
      <c r="AL284" s="98" t="str">
        <f t="shared" si="139"/>
        <v/>
      </c>
      <c r="AM284" s="98" t="str">
        <f t="shared" si="139"/>
        <v/>
      </c>
      <c r="AN284" s="98" t="str">
        <f t="shared" si="139"/>
        <v/>
      </c>
      <c r="AO284" s="98" t="str">
        <f t="shared" si="139"/>
        <v/>
      </c>
      <c r="AP284" s="98" t="str">
        <f t="shared" si="139"/>
        <v/>
      </c>
    </row>
    <row r="285" spans="1:42" s="1" customFormat="1" ht="14.25" customHeight="1" x14ac:dyDescent="0.2">
      <c r="A285" s="191"/>
      <c r="B285" s="192"/>
      <c r="C285" s="103"/>
      <c r="D285" s="104"/>
      <c r="E285" s="105"/>
      <c r="F285" s="66" t="str">
        <f>IF(E285="","",C285*E285)</f>
        <v/>
      </c>
      <c r="G285" s="73" t="s">
        <v>67</v>
      </c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</row>
    <row r="286" spans="1:42" s="1" customFormat="1" ht="14.25" customHeight="1" x14ac:dyDescent="0.2">
      <c r="A286" s="193"/>
      <c r="B286" s="194"/>
      <c r="C286" s="74"/>
      <c r="D286" s="75"/>
      <c r="E286" s="74"/>
      <c r="F286" s="74"/>
      <c r="G286" s="76" t="s">
        <v>66</v>
      </c>
      <c r="H286" s="47" t="str">
        <f>IF(H285="","",E285*H285)</f>
        <v/>
      </c>
      <c r="I286" s="47" t="str">
        <f>IF(I285="","",E285*I285)</f>
        <v/>
      </c>
      <c r="J286" s="47" t="str">
        <f>IF(J285="","",E285*J285)</f>
        <v/>
      </c>
      <c r="K286" s="47" t="str">
        <f>IF(K285="","",E285*K285)</f>
        <v/>
      </c>
      <c r="L286" s="47" t="str">
        <f>IF(L285="","",E285*L285)</f>
        <v/>
      </c>
      <c r="M286" s="47" t="str">
        <f>IF(M285="","",E285*M285)</f>
        <v/>
      </c>
      <c r="N286" s="47" t="str">
        <f>IF(N285="","",E285*N285)</f>
        <v/>
      </c>
      <c r="O286" s="47" t="str">
        <f>IF(O285="","",E285*O285)</f>
        <v/>
      </c>
      <c r="P286" s="47" t="str">
        <f>IF(P285="","",E285*P285)</f>
        <v/>
      </c>
      <c r="Q286" s="47" t="str">
        <f>IF(Q285="","",E285*Q285)</f>
        <v/>
      </c>
      <c r="R286" s="47" t="str">
        <f>IF(R285="","",E285*R285)</f>
        <v/>
      </c>
      <c r="S286" s="47" t="str">
        <f>IF(S285="","",E285*S285)</f>
        <v/>
      </c>
      <c r="T286" s="47" t="str">
        <f>IF(T285="","",E285*T285)</f>
        <v/>
      </c>
      <c r="U286" s="47" t="str">
        <f>IF(U285="","",E285*U285)</f>
        <v/>
      </c>
      <c r="V286" s="47" t="str">
        <f>IF(V285="","",E285*V285)</f>
        <v/>
      </c>
      <c r="W286" s="47" t="str">
        <f>IF(W285="","",E285*W285)</f>
        <v/>
      </c>
      <c r="X286" s="47" t="str">
        <f>IF(X285="","",E285*X285)</f>
        <v/>
      </c>
      <c r="Z286" s="98" t="str">
        <f t="shared" ref="Z286:AP286" si="140">H286</f>
        <v/>
      </c>
      <c r="AA286" s="98" t="str">
        <f t="shared" si="140"/>
        <v/>
      </c>
      <c r="AB286" s="98" t="str">
        <f t="shared" si="140"/>
        <v/>
      </c>
      <c r="AC286" s="98" t="str">
        <f t="shared" si="140"/>
        <v/>
      </c>
      <c r="AD286" s="98" t="str">
        <f t="shared" si="140"/>
        <v/>
      </c>
      <c r="AE286" s="98" t="str">
        <f t="shared" si="140"/>
        <v/>
      </c>
      <c r="AF286" s="98" t="str">
        <f t="shared" si="140"/>
        <v/>
      </c>
      <c r="AG286" s="98" t="str">
        <f t="shared" si="140"/>
        <v/>
      </c>
      <c r="AH286" s="98" t="str">
        <f t="shared" si="140"/>
        <v/>
      </c>
      <c r="AI286" s="98" t="str">
        <f t="shared" si="140"/>
        <v/>
      </c>
      <c r="AJ286" s="98" t="str">
        <f t="shared" si="140"/>
        <v/>
      </c>
      <c r="AK286" s="98" t="str">
        <f t="shared" si="140"/>
        <v/>
      </c>
      <c r="AL286" s="98" t="str">
        <f t="shared" si="140"/>
        <v/>
      </c>
      <c r="AM286" s="98" t="str">
        <f t="shared" si="140"/>
        <v/>
      </c>
      <c r="AN286" s="98" t="str">
        <f t="shared" si="140"/>
        <v/>
      </c>
      <c r="AO286" s="98" t="str">
        <f t="shared" si="140"/>
        <v/>
      </c>
      <c r="AP286" s="98" t="str">
        <f t="shared" si="140"/>
        <v/>
      </c>
    </row>
    <row r="287" spans="1:42" s="1" customFormat="1" ht="14.25" customHeight="1" x14ac:dyDescent="0.2">
      <c r="A287" s="191"/>
      <c r="B287" s="192"/>
      <c r="C287" s="103"/>
      <c r="D287" s="104"/>
      <c r="E287" s="105"/>
      <c r="F287" s="66" t="str">
        <f>IF(E287="","",C287*E287)</f>
        <v/>
      </c>
      <c r="G287" s="73" t="s">
        <v>67</v>
      </c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</row>
    <row r="288" spans="1:42" s="1" customFormat="1" ht="14.25" customHeight="1" x14ac:dyDescent="0.2">
      <c r="A288" s="193"/>
      <c r="B288" s="194"/>
      <c r="C288" s="74"/>
      <c r="D288" s="75"/>
      <c r="E288" s="74"/>
      <c r="F288" s="74"/>
      <c r="G288" s="76" t="s">
        <v>66</v>
      </c>
      <c r="H288" s="47" t="str">
        <f>IF(H287="","",E287*H287)</f>
        <v/>
      </c>
      <c r="I288" s="47" t="str">
        <f>IF(I287="","",E287*I287)</f>
        <v/>
      </c>
      <c r="J288" s="47" t="str">
        <f>IF(J287="","",E287*J287)</f>
        <v/>
      </c>
      <c r="K288" s="47" t="str">
        <f>IF(K287="","",E287*K287)</f>
        <v/>
      </c>
      <c r="L288" s="47" t="str">
        <f>IF(L287="","",E287*L287)</f>
        <v/>
      </c>
      <c r="M288" s="47" t="str">
        <f>IF(M287="","",E287*M287)</f>
        <v/>
      </c>
      <c r="N288" s="47" t="str">
        <f>IF(N287="","",E287*N287)</f>
        <v/>
      </c>
      <c r="O288" s="47" t="str">
        <f>IF(O287="","",E287*O287)</f>
        <v/>
      </c>
      <c r="P288" s="47" t="str">
        <f>IF(P287="","",E287*P287)</f>
        <v/>
      </c>
      <c r="Q288" s="47" t="str">
        <f>IF(Q287="","",E287*Q287)</f>
        <v/>
      </c>
      <c r="R288" s="47" t="str">
        <f>IF(R287="","",E287*R287)</f>
        <v/>
      </c>
      <c r="S288" s="47" t="str">
        <f>IF(S287="","",E287*S287)</f>
        <v/>
      </c>
      <c r="T288" s="47" t="str">
        <f>IF(T287="","",E287*T287)</f>
        <v/>
      </c>
      <c r="U288" s="47" t="str">
        <f>IF(U287="","",E287*U287)</f>
        <v/>
      </c>
      <c r="V288" s="47" t="str">
        <f>IF(V287="","",E287*V287)</f>
        <v/>
      </c>
      <c r="W288" s="47" t="str">
        <f>IF(W287="","",E287*W287)</f>
        <v/>
      </c>
      <c r="X288" s="47" t="str">
        <f>IF(X287="","",E287*X287)</f>
        <v/>
      </c>
      <c r="Z288" s="98" t="str">
        <f t="shared" ref="Z288:AP288" si="141">H288</f>
        <v/>
      </c>
      <c r="AA288" s="98" t="str">
        <f t="shared" si="141"/>
        <v/>
      </c>
      <c r="AB288" s="98" t="str">
        <f t="shared" si="141"/>
        <v/>
      </c>
      <c r="AC288" s="98" t="str">
        <f t="shared" si="141"/>
        <v/>
      </c>
      <c r="AD288" s="98" t="str">
        <f t="shared" si="141"/>
        <v/>
      </c>
      <c r="AE288" s="98" t="str">
        <f t="shared" si="141"/>
        <v/>
      </c>
      <c r="AF288" s="98" t="str">
        <f t="shared" si="141"/>
        <v/>
      </c>
      <c r="AG288" s="98" t="str">
        <f t="shared" si="141"/>
        <v/>
      </c>
      <c r="AH288" s="98" t="str">
        <f t="shared" si="141"/>
        <v/>
      </c>
      <c r="AI288" s="98" t="str">
        <f t="shared" si="141"/>
        <v/>
      </c>
      <c r="AJ288" s="98" t="str">
        <f t="shared" si="141"/>
        <v/>
      </c>
      <c r="AK288" s="98" t="str">
        <f t="shared" si="141"/>
        <v/>
      </c>
      <c r="AL288" s="98" t="str">
        <f t="shared" si="141"/>
        <v/>
      </c>
      <c r="AM288" s="98" t="str">
        <f t="shared" si="141"/>
        <v/>
      </c>
      <c r="AN288" s="98" t="str">
        <f t="shared" si="141"/>
        <v/>
      </c>
      <c r="AO288" s="98" t="str">
        <f t="shared" si="141"/>
        <v/>
      </c>
      <c r="AP288" s="98" t="str">
        <f t="shared" si="141"/>
        <v/>
      </c>
    </row>
    <row r="289" spans="1:42" s="1" customFormat="1" ht="14.25" customHeight="1" x14ac:dyDescent="0.2">
      <c r="A289" s="191"/>
      <c r="B289" s="192"/>
      <c r="C289" s="103"/>
      <c r="D289" s="104"/>
      <c r="E289" s="105"/>
      <c r="F289" s="66" t="str">
        <f>IF(E289="","",C289*E289)</f>
        <v/>
      </c>
      <c r="G289" s="73" t="s">
        <v>67</v>
      </c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</row>
    <row r="290" spans="1:42" s="1" customFormat="1" ht="14.25" customHeight="1" x14ac:dyDescent="0.2">
      <c r="A290" s="193"/>
      <c r="B290" s="194"/>
      <c r="C290" s="74"/>
      <c r="D290" s="75"/>
      <c r="E290" s="74"/>
      <c r="F290" s="74"/>
      <c r="G290" s="76" t="s">
        <v>66</v>
      </c>
      <c r="H290" s="47" t="str">
        <f>IF(H289="","",E289*H289)</f>
        <v/>
      </c>
      <c r="I290" s="47" t="str">
        <f>IF(I289="","",E289*I289)</f>
        <v/>
      </c>
      <c r="J290" s="47" t="str">
        <f>IF(J289="","",E289*J289)</f>
        <v/>
      </c>
      <c r="K290" s="47" t="str">
        <f>IF(K289="","",E289*K289)</f>
        <v/>
      </c>
      <c r="L290" s="47" t="str">
        <f>IF(L289="","",E289*L289)</f>
        <v/>
      </c>
      <c r="M290" s="47" t="str">
        <f>IF(M289="","",E289*M289)</f>
        <v/>
      </c>
      <c r="N290" s="47" t="str">
        <f>IF(N289="","",E289*N289)</f>
        <v/>
      </c>
      <c r="O290" s="47" t="str">
        <f>IF(O289="","",E289*O289)</f>
        <v/>
      </c>
      <c r="P290" s="47" t="str">
        <f>IF(P289="","",E289*P289)</f>
        <v/>
      </c>
      <c r="Q290" s="47" t="str">
        <f>IF(Q289="","",E289*Q289)</f>
        <v/>
      </c>
      <c r="R290" s="47" t="str">
        <f>IF(R289="","",E289*R289)</f>
        <v/>
      </c>
      <c r="S290" s="47" t="str">
        <f>IF(S289="","",E289*S289)</f>
        <v/>
      </c>
      <c r="T290" s="47" t="str">
        <f>IF(T289="","",E289*T289)</f>
        <v/>
      </c>
      <c r="U290" s="47" t="str">
        <f>IF(U289="","",E289*U289)</f>
        <v/>
      </c>
      <c r="V290" s="47" t="str">
        <f>IF(V289="","",E289*V289)</f>
        <v/>
      </c>
      <c r="W290" s="47" t="str">
        <f>IF(W289="","",E289*W289)</f>
        <v/>
      </c>
      <c r="X290" s="47" t="str">
        <f>IF(X289="","",E289*X289)</f>
        <v/>
      </c>
      <c r="Z290" s="98" t="str">
        <f t="shared" ref="Z290:AP290" si="142">H290</f>
        <v/>
      </c>
      <c r="AA290" s="98" t="str">
        <f t="shared" si="142"/>
        <v/>
      </c>
      <c r="AB290" s="98" t="str">
        <f t="shared" si="142"/>
        <v/>
      </c>
      <c r="AC290" s="98" t="str">
        <f t="shared" si="142"/>
        <v/>
      </c>
      <c r="AD290" s="98" t="str">
        <f t="shared" si="142"/>
        <v/>
      </c>
      <c r="AE290" s="98" t="str">
        <f t="shared" si="142"/>
        <v/>
      </c>
      <c r="AF290" s="98" t="str">
        <f t="shared" si="142"/>
        <v/>
      </c>
      <c r="AG290" s="98" t="str">
        <f t="shared" si="142"/>
        <v/>
      </c>
      <c r="AH290" s="98" t="str">
        <f t="shared" si="142"/>
        <v/>
      </c>
      <c r="AI290" s="98" t="str">
        <f t="shared" si="142"/>
        <v/>
      </c>
      <c r="AJ290" s="98" t="str">
        <f t="shared" si="142"/>
        <v/>
      </c>
      <c r="AK290" s="98" t="str">
        <f t="shared" si="142"/>
        <v/>
      </c>
      <c r="AL290" s="98" t="str">
        <f t="shared" si="142"/>
        <v/>
      </c>
      <c r="AM290" s="98" t="str">
        <f t="shared" si="142"/>
        <v/>
      </c>
      <c r="AN290" s="98" t="str">
        <f t="shared" si="142"/>
        <v/>
      </c>
      <c r="AO290" s="98" t="str">
        <f t="shared" si="142"/>
        <v/>
      </c>
      <c r="AP290" s="98" t="str">
        <f t="shared" si="142"/>
        <v/>
      </c>
    </row>
    <row r="291" spans="1:42" s="1" customFormat="1" ht="14.25" customHeight="1" x14ac:dyDescent="0.2">
      <c r="A291" s="191"/>
      <c r="B291" s="192"/>
      <c r="C291" s="103"/>
      <c r="D291" s="104"/>
      <c r="E291" s="105"/>
      <c r="F291" s="66" t="str">
        <f>IF(E291="","",C291*E291)</f>
        <v/>
      </c>
      <c r="G291" s="73" t="s">
        <v>67</v>
      </c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</row>
    <row r="292" spans="1:42" s="1" customFormat="1" ht="14.25" customHeight="1" x14ac:dyDescent="0.2">
      <c r="A292" s="193"/>
      <c r="B292" s="194"/>
      <c r="C292" s="74"/>
      <c r="D292" s="75"/>
      <c r="E292" s="74"/>
      <c r="F292" s="74"/>
      <c r="G292" s="76" t="s">
        <v>66</v>
      </c>
      <c r="H292" s="47" t="str">
        <f>IF(H291="","",E291*H291)</f>
        <v/>
      </c>
      <c r="I292" s="47" t="str">
        <f>IF(I291="","",E291*I291)</f>
        <v/>
      </c>
      <c r="J292" s="47" t="str">
        <f>IF(J291="","",E291*J291)</f>
        <v/>
      </c>
      <c r="K292" s="47" t="str">
        <f>IF(K291="","",E291*K291)</f>
        <v/>
      </c>
      <c r="L292" s="47" t="str">
        <f>IF(L291="","",E291*L291)</f>
        <v/>
      </c>
      <c r="M292" s="47" t="str">
        <f>IF(M291="","",E291*M291)</f>
        <v/>
      </c>
      <c r="N292" s="47" t="str">
        <f>IF(N291="","",E291*N291)</f>
        <v/>
      </c>
      <c r="O292" s="47" t="str">
        <f>IF(O291="","",E291*O291)</f>
        <v/>
      </c>
      <c r="P292" s="47" t="str">
        <f>IF(P291="","",E291*P291)</f>
        <v/>
      </c>
      <c r="Q292" s="47" t="str">
        <f>IF(Q291="","",E291*Q291)</f>
        <v/>
      </c>
      <c r="R292" s="47" t="str">
        <f>IF(R291="","",E291*R291)</f>
        <v/>
      </c>
      <c r="S292" s="47" t="str">
        <f>IF(S291="","",E291*S291)</f>
        <v/>
      </c>
      <c r="T292" s="47" t="str">
        <f>IF(T291="","",E291*T291)</f>
        <v/>
      </c>
      <c r="U292" s="47" t="str">
        <f>IF(U291="","",E291*U291)</f>
        <v/>
      </c>
      <c r="V292" s="47" t="str">
        <f>IF(V291="","",E291*V291)</f>
        <v/>
      </c>
      <c r="W292" s="47" t="str">
        <f>IF(W291="","",E291*W291)</f>
        <v/>
      </c>
      <c r="X292" s="47" t="str">
        <f>IF(X291="","",E291*X291)</f>
        <v/>
      </c>
      <c r="Z292" s="98" t="str">
        <f t="shared" ref="Z292:AP292" si="143">H292</f>
        <v/>
      </c>
      <c r="AA292" s="98" t="str">
        <f t="shared" si="143"/>
        <v/>
      </c>
      <c r="AB292" s="98" t="str">
        <f t="shared" si="143"/>
        <v/>
      </c>
      <c r="AC292" s="98" t="str">
        <f t="shared" si="143"/>
        <v/>
      </c>
      <c r="AD292" s="98" t="str">
        <f t="shared" si="143"/>
        <v/>
      </c>
      <c r="AE292" s="98" t="str">
        <f t="shared" si="143"/>
        <v/>
      </c>
      <c r="AF292" s="98" t="str">
        <f t="shared" si="143"/>
        <v/>
      </c>
      <c r="AG292" s="98" t="str">
        <f t="shared" si="143"/>
        <v/>
      </c>
      <c r="AH292" s="98" t="str">
        <f t="shared" si="143"/>
        <v/>
      </c>
      <c r="AI292" s="98" t="str">
        <f t="shared" si="143"/>
        <v/>
      </c>
      <c r="AJ292" s="98" t="str">
        <f t="shared" si="143"/>
        <v/>
      </c>
      <c r="AK292" s="98" t="str">
        <f t="shared" si="143"/>
        <v/>
      </c>
      <c r="AL292" s="98" t="str">
        <f t="shared" si="143"/>
        <v/>
      </c>
      <c r="AM292" s="98" t="str">
        <f t="shared" si="143"/>
        <v/>
      </c>
      <c r="AN292" s="98" t="str">
        <f t="shared" si="143"/>
        <v/>
      </c>
      <c r="AO292" s="98" t="str">
        <f t="shared" si="143"/>
        <v/>
      </c>
      <c r="AP292" s="98" t="str">
        <f t="shared" si="143"/>
        <v/>
      </c>
    </row>
    <row r="293" spans="1:42" s="1" customFormat="1" ht="14.25" customHeight="1" x14ac:dyDescent="0.2">
      <c r="A293" s="191"/>
      <c r="B293" s="192"/>
      <c r="C293" s="103"/>
      <c r="D293" s="104"/>
      <c r="E293" s="105"/>
      <c r="F293" s="66" t="str">
        <f>IF(E293="","",C293*E293)</f>
        <v/>
      </c>
      <c r="G293" s="73" t="s">
        <v>67</v>
      </c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</row>
    <row r="294" spans="1:42" s="1" customFormat="1" ht="14.25" customHeight="1" x14ac:dyDescent="0.2">
      <c r="A294" s="193"/>
      <c r="B294" s="194"/>
      <c r="C294" s="74"/>
      <c r="D294" s="75"/>
      <c r="E294" s="74"/>
      <c r="F294" s="74"/>
      <c r="G294" s="76" t="s">
        <v>66</v>
      </c>
      <c r="H294" s="47" t="str">
        <f>IF(H293="","",E293*H293)</f>
        <v/>
      </c>
      <c r="I294" s="47" t="str">
        <f>IF(I293="","",E293*I293)</f>
        <v/>
      </c>
      <c r="J294" s="47" t="str">
        <f>IF(J293="","",E293*J293)</f>
        <v/>
      </c>
      <c r="K294" s="47" t="str">
        <f>IF(K293="","",E293*K293)</f>
        <v/>
      </c>
      <c r="L294" s="47" t="str">
        <f>IF(L293="","",E293*L293)</f>
        <v/>
      </c>
      <c r="M294" s="47" t="str">
        <f>IF(M293="","",E293*M293)</f>
        <v/>
      </c>
      <c r="N294" s="47" t="str">
        <f>IF(N293="","",E293*N293)</f>
        <v/>
      </c>
      <c r="O294" s="47" t="str">
        <f>IF(O293="","",E293*O293)</f>
        <v/>
      </c>
      <c r="P294" s="47" t="str">
        <f>IF(P293="","",E293*P293)</f>
        <v/>
      </c>
      <c r="Q294" s="47" t="str">
        <f>IF(Q293="","",E293*Q293)</f>
        <v/>
      </c>
      <c r="R294" s="47" t="str">
        <f>IF(R293="","",E293*R293)</f>
        <v/>
      </c>
      <c r="S294" s="47" t="str">
        <f>IF(S293="","",E293*S293)</f>
        <v/>
      </c>
      <c r="T294" s="47" t="str">
        <f>IF(T293="","",E293*T293)</f>
        <v/>
      </c>
      <c r="U294" s="47" t="str">
        <f>IF(U293="","",E293*U293)</f>
        <v/>
      </c>
      <c r="V294" s="47" t="str">
        <f>IF(V293="","",E293*V293)</f>
        <v/>
      </c>
      <c r="W294" s="47" t="str">
        <f>IF(W293="","",E293*W293)</f>
        <v/>
      </c>
      <c r="X294" s="47" t="str">
        <f>IF(X293="","",E293*X293)</f>
        <v/>
      </c>
      <c r="Z294" s="98" t="str">
        <f t="shared" ref="Z294:AP294" si="144">H294</f>
        <v/>
      </c>
      <c r="AA294" s="98" t="str">
        <f t="shared" si="144"/>
        <v/>
      </c>
      <c r="AB294" s="98" t="str">
        <f t="shared" si="144"/>
        <v/>
      </c>
      <c r="AC294" s="98" t="str">
        <f t="shared" si="144"/>
        <v/>
      </c>
      <c r="AD294" s="98" t="str">
        <f t="shared" si="144"/>
        <v/>
      </c>
      <c r="AE294" s="98" t="str">
        <f t="shared" si="144"/>
        <v/>
      </c>
      <c r="AF294" s="98" t="str">
        <f t="shared" si="144"/>
        <v/>
      </c>
      <c r="AG294" s="98" t="str">
        <f t="shared" si="144"/>
        <v/>
      </c>
      <c r="AH294" s="98" t="str">
        <f t="shared" si="144"/>
        <v/>
      </c>
      <c r="AI294" s="98" t="str">
        <f t="shared" si="144"/>
        <v/>
      </c>
      <c r="AJ294" s="98" t="str">
        <f t="shared" si="144"/>
        <v/>
      </c>
      <c r="AK294" s="98" t="str">
        <f t="shared" si="144"/>
        <v/>
      </c>
      <c r="AL294" s="98" t="str">
        <f t="shared" si="144"/>
        <v/>
      </c>
      <c r="AM294" s="98" t="str">
        <f t="shared" si="144"/>
        <v/>
      </c>
      <c r="AN294" s="98" t="str">
        <f t="shared" si="144"/>
        <v/>
      </c>
      <c r="AO294" s="98" t="str">
        <f t="shared" si="144"/>
        <v/>
      </c>
      <c r="AP294" s="98" t="str">
        <f t="shared" si="144"/>
        <v/>
      </c>
    </row>
    <row r="295" spans="1:42" s="1" customFormat="1" ht="14.25" customHeight="1" x14ac:dyDescent="0.2">
      <c r="A295" s="191"/>
      <c r="B295" s="192"/>
      <c r="C295" s="103"/>
      <c r="D295" s="104"/>
      <c r="E295" s="105"/>
      <c r="F295" s="66" t="str">
        <f>IF(E295="","",C295*E295)</f>
        <v/>
      </c>
      <c r="G295" s="108" t="s">
        <v>67</v>
      </c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</row>
    <row r="296" spans="1:42" s="1" customFormat="1" ht="14.25" customHeight="1" x14ac:dyDescent="0.2">
      <c r="A296" s="193"/>
      <c r="B296" s="194"/>
      <c r="C296" s="74"/>
      <c r="D296" s="75"/>
      <c r="E296" s="74"/>
      <c r="F296" s="74"/>
      <c r="G296" s="109" t="s">
        <v>66</v>
      </c>
      <c r="H296" s="47" t="str">
        <f>IF(H295="","",E295*H295)</f>
        <v/>
      </c>
      <c r="I296" s="47" t="str">
        <f>IF(I295="","",E295*I295)</f>
        <v/>
      </c>
      <c r="J296" s="47" t="str">
        <f>IF(J295="","",E295*J295)</f>
        <v/>
      </c>
      <c r="K296" s="47" t="str">
        <f>IF(K295="","",E295*K295)</f>
        <v/>
      </c>
      <c r="L296" s="47" t="str">
        <f>IF(L295="","",E295*L295)</f>
        <v/>
      </c>
      <c r="M296" s="47" t="str">
        <f>IF(M295="","",E295*M295)</f>
        <v/>
      </c>
      <c r="N296" s="47" t="str">
        <f>IF(N295="","",E295*N295)</f>
        <v/>
      </c>
      <c r="O296" s="47" t="str">
        <f>IF(O295="","",E295*O295)</f>
        <v/>
      </c>
      <c r="P296" s="47" t="str">
        <f>IF(P295="","",E295*P295)</f>
        <v/>
      </c>
      <c r="Q296" s="47" t="str">
        <f>IF(Q295="","",E295*Q295)</f>
        <v/>
      </c>
      <c r="R296" s="47" t="str">
        <f>IF(R295="","",E295*R295)</f>
        <v/>
      </c>
      <c r="S296" s="47" t="str">
        <f>IF(S295="","",E295*S295)</f>
        <v/>
      </c>
      <c r="T296" s="47" t="str">
        <f>IF(T295="","",E295*T295)</f>
        <v/>
      </c>
      <c r="U296" s="47" t="str">
        <f>IF(U295="","",E295*U295)</f>
        <v/>
      </c>
      <c r="V296" s="47" t="str">
        <f>IF(V295="","",E295*V295)</f>
        <v/>
      </c>
      <c r="W296" s="47" t="str">
        <f>IF(W295="","",E295*W295)</f>
        <v/>
      </c>
      <c r="X296" s="47" t="str">
        <f>IF(X295="","",E295*X295)</f>
        <v/>
      </c>
      <c r="Z296" s="98" t="str">
        <f t="shared" ref="Z296:AP296" si="145">H296</f>
        <v/>
      </c>
      <c r="AA296" s="98" t="str">
        <f t="shared" si="145"/>
        <v/>
      </c>
      <c r="AB296" s="98" t="str">
        <f t="shared" si="145"/>
        <v/>
      </c>
      <c r="AC296" s="98" t="str">
        <f t="shared" si="145"/>
        <v/>
      </c>
      <c r="AD296" s="98" t="str">
        <f t="shared" si="145"/>
        <v/>
      </c>
      <c r="AE296" s="98" t="str">
        <f t="shared" si="145"/>
        <v/>
      </c>
      <c r="AF296" s="98" t="str">
        <f t="shared" si="145"/>
        <v/>
      </c>
      <c r="AG296" s="98" t="str">
        <f t="shared" si="145"/>
        <v/>
      </c>
      <c r="AH296" s="98" t="str">
        <f t="shared" si="145"/>
        <v/>
      </c>
      <c r="AI296" s="98" t="str">
        <f t="shared" si="145"/>
        <v/>
      </c>
      <c r="AJ296" s="98" t="str">
        <f t="shared" si="145"/>
        <v/>
      </c>
      <c r="AK296" s="98" t="str">
        <f t="shared" si="145"/>
        <v/>
      </c>
      <c r="AL296" s="98" t="str">
        <f t="shared" si="145"/>
        <v/>
      </c>
      <c r="AM296" s="98" t="str">
        <f t="shared" si="145"/>
        <v/>
      </c>
      <c r="AN296" s="98" t="str">
        <f t="shared" si="145"/>
        <v/>
      </c>
      <c r="AO296" s="98" t="str">
        <f t="shared" si="145"/>
        <v/>
      </c>
      <c r="AP296" s="98" t="str">
        <f t="shared" si="145"/>
        <v/>
      </c>
    </row>
    <row r="297" spans="1:42" s="1" customFormat="1" ht="14.25" customHeight="1" x14ac:dyDescent="0.2">
      <c r="A297" s="191"/>
      <c r="B297" s="192"/>
      <c r="C297" s="103"/>
      <c r="D297" s="104"/>
      <c r="E297" s="105"/>
      <c r="F297" s="66" t="str">
        <f>IF(E297="","",C297*E297)</f>
        <v/>
      </c>
      <c r="G297" s="73" t="s">
        <v>67</v>
      </c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</row>
    <row r="298" spans="1:42" s="1" customFormat="1" ht="14.25" customHeight="1" x14ac:dyDescent="0.2">
      <c r="A298" s="193"/>
      <c r="B298" s="194"/>
      <c r="C298" s="74"/>
      <c r="D298" s="75"/>
      <c r="E298" s="74"/>
      <c r="F298" s="74"/>
      <c r="G298" s="76" t="s">
        <v>66</v>
      </c>
      <c r="H298" s="47" t="str">
        <f>IF(H297="","",E297*H297)</f>
        <v/>
      </c>
      <c r="I298" s="47" t="str">
        <f>IF(I297="","",E297*I297)</f>
        <v/>
      </c>
      <c r="J298" s="47" t="str">
        <f>IF(J297="","",E297*J297)</f>
        <v/>
      </c>
      <c r="K298" s="47" t="str">
        <f>IF(K297="","",E297*K297)</f>
        <v/>
      </c>
      <c r="L298" s="47" t="str">
        <f>IF(L297="","",E297*L297)</f>
        <v/>
      </c>
      <c r="M298" s="47" t="str">
        <f>IF(M297="","",E297*M297)</f>
        <v/>
      </c>
      <c r="N298" s="47" t="str">
        <f>IF(N297="","",E297*N297)</f>
        <v/>
      </c>
      <c r="O298" s="47" t="str">
        <f>IF(O297="","",E297*O297)</f>
        <v/>
      </c>
      <c r="P298" s="47" t="str">
        <f>IF(P297="","",E297*P297)</f>
        <v/>
      </c>
      <c r="Q298" s="47" t="str">
        <f>IF(Q297="","",E297*Q297)</f>
        <v/>
      </c>
      <c r="R298" s="47" t="str">
        <f>IF(R297="","",E297*R297)</f>
        <v/>
      </c>
      <c r="S298" s="47" t="str">
        <f>IF(S297="","",E297*S297)</f>
        <v/>
      </c>
      <c r="T298" s="47" t="str">
        <f>IF(T297="","",E297*T297)</f>
        <v/>
      </c>
      <c r="U298" s="47" t="str">
        <f>IF(U297="","",E297*U297)</f>
        <v/>
      </c>
      <c r="V298" s="47" t="str">
        <f>IF(V297="","",E297*V297)</f>
        <v/>
      </c>
      <c r="W298" s="47" t="str">
        <f>IF(W297="","",E297*W297)</f>
        <v/>
      </c>
      <c r="X298" s="47" t="str">
        <f>IF(X297="","",E297*X297)</f>
        <v/>
      </c>
      <c r="Z298" s="98" t="str">
        <f t="shared" ref="Z298:AP298" si="146">H298</f>
        <v/>
      </c>
      <c r="AA298" s="98" t="str">
        <f t="shared" si="146"/>
        <v/>
      </c>
      <c r="AB298" s="98" t="str">
        <f t="shared" si="146"/>
        <v/>
      </c>
      <c r="AC298" s="98" t="str">
        <f t="shared" si="146"/>
        <v/>
      </c>
      <c r="AD298" s="98" t="str">
        <f t="shared" si="146"/>
        <v/>
      </c>
      <c r="AE298" s="98" t="str">
        <f t="shared" si="146"/>
        <v/>
      </c>
      <c r="AF298" s="98" t="str">
        <f t="shared" si="146"/>
        <v/>
      </c>
      <c r="AG298" s="98" t="str">
        <f t="shared" si="146"/>
        <v/>
      </c>
      <c r="AH298" s="98" t="str">
        <f t="shared" si="146"/>
        <v/>
      </c>
      <c r="AI298" s="98" t="str">
        <f t="shared" si="146"/>
        <v/>
      </c>
      <c r="AJ298" s="98" t="str">
        <f t="shared" si="146"/>
        <v/>
      </c>
      <c r="AK298" s="98" t="str">
        <f t="shared" si="146"/>
        <v/>
      </c>
      <c r="AL298" s="98" t="str">
        <f t="shared" si="146"/>
        <v/>
      </c>
      <c r="AM298" s="98" t="str">
        <f t="shared" si="146"/>
        <v/>
      </c>
      <c r="AN298" s="98" t="str">
        <f t="shared" si="146"/>
        <v/>
      </c>
      <c r="AO298" s="98" t="str">
        <f t="shared" si="146"/>
        <v/>
      </c>
      <c r="AP298" s="98" t="str">
        <f t="shared" si="146"/>
        <v/>
      </c>
    </row>
    <row r="299" spans="1:42" s="1" customFormat="1" ht="14.25" customHeight="1" x14ac:dyDescent="0.2">
      <c r="A299" s="191"/>
      <c r="B299" s="192"/>
      <c r="C299" s="103"/>
      <c r="D299" s="104"/>
      <c r="E299" s="105"/>
      <c r="F299" s="66" t="str">
        <f>IF(E299="","",C299*E299)</f>
        <v/>
      </c>
      <c r="G299" s="73" t="s">
        <v>67</v>
      </c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</row>
    <row r="300" spans="1:42" s="1" customFormat="1" ht="14.25" customHeight="1" x14ac:dyDescent="0.2">
      <c r="A300" s="193"/>
      <c r="B300" s="194"/>
      <c r="C300" s="74"/>
      <c r="D300" s="75"/>
      <c r="E300" s="74"/>
      <c r="F300" s="74"/>
      <c r="G300" s="76" t="s">
        <v>66</v>
      </c>
      <c r="H300" s="47" t="str">
        <f>IF(H299="","",E299*H299)</f>
        <v/>
      </c>
      <c r="I300" s="47" t="str">
        <f>IF(I299="","",E299*I299)</f>
        <v/>
      </c>
      <c r="J300" s="47" t="str">
        <f>IF(J299="","",E299*J299)</f>
        <v/>
      </c>
      <c r="K300" s="47" t="str">
        <f>IF(K299="","",E299*K299)</f>
        <v/>
      </c>
      <c r="L300" s="47" t="str">
        <f>IF(L299="","",E299*L299)</f>
        <v/>
      </c>
      <c r="M300" s="47" t="str">
        <f>IF(M299="","",E299*M299)</f>
        <v/>
      </c>
      <c r="N300" s="47" t="str">
        <f>IF(N299="","",E299*N299)</f>
        <v/>
      </c>
      <c r="O300" s="47" t="str">
        <f>IF(O299="","",E299*O299)</f>
        <v/>
      </c>
      <c r="P300" s="47" t="str">
        <f>IF(P299="","",E299*P299)</f>
        <v/>
      </c>
      <c r="Q300" s="47" t="str">
        <f>IF(Q299="","",E299*Q299)</f>
        <v/>
      </c>
      <c r="R300" s="47" t="str">
        <f>IF(R299="","",E299*R299)</f>
        <v/>
      </c>
      <c r="S300" s="47" t="str">
        <f>IF(S299="","",E299*S299)</f>
        <v/>
      </c>
      <c r="T300" s="47" t="str">
        <f>IF(T299="","",E299*T299)</f>
        <v/>
      </c>
      <c r="U300" s="47" t="str">
        <f>IF(U299="","",E299*U299)</f>
        <v/>
      </c>
      <c r="V300" s="47" t="str">
        <f>IF(V299="","",E299*V299)</f>
        <v/>
      </c>
      <c r="W300" s="47" t="str">
        <f>IF(W299="","",E299*W299)</f>
        <v/>
      </c>
      <c r="X300" s="47" t="str">
        <f>IF(X299="","",E299*X299)</f>
        <v/>
      </c>
      <c r="Z300" s="98" t="str">
        <f t="shared" ref="Z300:AP300" si="147">H300</f>
        <v/>
      </c>
      <c r="AA300" s="98" t="str">
        <f t="shared" si="147"/>
        <v/>
      </c>
      <c r="AB300" s="98" t="str">
        <f t="shared" si="147"/>
        <v/>
      </c>
      <c r="AC300" s="98" t="str">
        <f t="shared" si="147"/>
        <v/>
      </c>
      <c r="AD300" s="98" t="str">
        <f t="shared" si="147"/>
        <v/>
      </c>
      <c r="AE300" s="98" t="str">
        <f t="shared" si="147"/>
        <v/>
      </c>
      <c r="AF300" s="98" t="str">
        <f t="shared" si="147"/>
        <v/>
      </c>
      <c r="AG300" s="98" t="str">
        <f t="shared" si="147"/>
        <v/>
      </c>
      <c r="AH300" s="98" t="str">
        <f t="shared" si="147"/>
        <v/>
      </c>
      <c r="AI300" s="98" t="str">
        <f t="shared" si="147"/>
        <v/>
      </c>
      <c r="AJ300" s="98" t="str">
        <f t="shared" si="147"/>
        <v/>
      </c>
      <c r="AK300" s="98" t="str">
        <f t="shared" si="147"/>
        <v/>
      </c>
      <c r="AL300" s="98" t="str">
        <f t="shared" si="147"/>
        <v/>
      </c>
      <c r="AM300" s="98" t="str">
        <f t="shared" si="147"/>
        <v/>
      </c>
      <c r="AN300" s="98" t="str">
        <f t="shared" si="147"/>
        <v/>
      </c>
      <c r="AO300" s="98" t="str">
        <f t="shared" si="147"/>
        <v/>
      </c>
      <c r="AP300" s="98" t="str">
        <f t="shared" si="147"/>
        <v/>
      </c>
    </row>
    <row r="301" spans="1:42" s="1" customFormat="1" ht="14.25" customHeight="1" x14ac:dyDescent="0.2">
      <c r="A301" s="191"/>
      <c r="B301" s="192"/>
      <c r="C301" s="103"/>
      <c r="D301" s="104"/>
      <c r="E301" s="105"/>
      <c r="F301" s="66" t="str">
        <f>IF(E301="","",C301*E301)</f>
        <v/>
      </c>
      <c r="G301" s="73" t="s">
        <v>67</v>
      </c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</row>
    <row r="302" spans="1:42" s="1" customFormat="1" ht="14.25" customHeight="1" x14ac:dyDescent="0.2">
      <c r="A302" s="193"/>
      <c r="B302" s="194"/>
      <c r="C302" s="74"/>
      <c r="D302" s="75"/>
      <c r="E302" s="74"/>
      <c r="F302" s="74"/>
      <c r="G302" s="76" t="s">
        <v>66</v>
      </c>
      <c r="H302" s="47" t="str">
        <f>IF(H301="","",E301*H301)</f>
        <v/>
      </c>
      <c r="I302" s="47" t="str">
        <f>IF(I301="","",E301*I301)</f>
        <v/>
      </c>
      <c r="J302" s="47" t="str">
        <f>IF(J301="","",E301*J301)</f>
        <v/>
      </c>
      <c r="K302" s="47" t="str">
        <f>IF(K301="","",E301*K301)</f>
        <v/>
      </c>
      <c r="L302" s="47" t="str">
        <f>IF(L301="","",E301*L301)</f>
        <v/>
      </c>
      <c r="M302" s="47" t="str">
        <f>IF(M301="","",E301*M301)</f>
        <v/>
      </c>
      <c r="N302" s="47" t="str">
        <f>IF(N301="","",E301*N301)</f>
        <v/>
      </c>
      <c r="O302" s="47" t="str">
        <f>IF(O301="","",E301*O301)</f>
        <v/>
      </c>
      <c r="P302" s="47" t="str">
        <f>IF(P301="","",E301*P301)</f>
        <v/>
      </c>
      <c r="Q302" s="47" t="str">
        <f>IF(Q301="","",E301*Q301)</f>
        <v/>
      </c>
      <c r="R302" s="47" t="str">
        <f>IF(R301="","",E301*R301)</f>
        <v/>
      </c>
      <c r="S302" s="47" t="str">
        <f>IF(S301="","",E301*S301)</f>
        <v/>
      </c>
      <c r="T302" s="47" t="str">
        <f>IF(T301="","",E301*T301)</f>
        <v/>
      </c>
      <c r="U302" s="47" t="str">
        <f>IF(U301="","",E301*U301)</f>
        <v/>
      </c>
      <c r="V302" s="47" t="str">
        <f>IF(V301="","",E301*V301)</f>
        <v/>
      </c>
      <c r="W302" s="47" t="str">
        <f>IF(W301="","",E301*W301)</f>
        <v/>
      </c>
      <c r="X302" s="47" t="str">
        <f>IF(X301="","",E301*X301)</f>
        <v/>
      </c>
      <c r="Z302" s="98" t="str">
        <f t="shared" ref="Z302:AP302" si="148">H302</f>
        <v/>
      </c>
      <c r="AA302" s="98" t="str">
        <f t="shared" si="148"/>
        <v/>
      </c>
      <c r="AB302" s="98" t="str">
        <f t="shared" si="148"/>
        <v/>
      </c>
      <c r="AC302" s="98" t="str">
        <f t="shared" si="148"/>
        <v/>
      </c>
      <c r="AD302" s="98" t="str">
        <f t="shared" si="148"/>
        <v/>
      </c>
      <c r="AE302" s="98" t="str">
        <f t="shared" si="148"/>
        <v/>
      </c>
      <c r="AF302" s="98" t="str">
        <f t="shared" si="148"/>
        <v/>
      </c>
      <c r="AG302" s="98" t="str">
        <f t="shared" si="148"/>
        <v/>
      </c>
      <c r="AH302" s="98" t="str">
        <f t="shared" si="148"/>
        <v/>
      </c>
      <c r="AI302" s="98" t="str">
        <f t="shared" si="148"/>
        <v/>
      </c>
      <c r="AJ302" s="98" t="str">
        <f t="shared" si="148"/>
        <v/>
      </c>
      <c r="AK302" s="98" t="str">
        <f t="shared" si="148"/>
        <v/>
      </c>
      <c r="AL302" s="98" t="str">
        <f t="shared" si="148"/>
        <v/>
      </c>
      <c r="AM302" s="98" t="str">
        <f t="shared" si="148"/>
        <v/>
      </c>
      <c r="AN302" s="98" t="str">
        <f t="shared" si="148"/>
        <v/>
      </c>
      <c r="AO302" s="98" t="str">
        <f t="shared" si="148"/>
        <v/>
      </c>
      <c r="AP302" s="98" t="str">
        <f t="shared" si="148"/>
        <v/>
      </c>
    </row>
    <row r="303" spans="1:42" s="1" customFormat="1" ht="14.25" customHeight="1" x14ac:dyDescent="0.2">
      <c r="A303" s="191"/>
      <c r="B303" s="192"/>
      <c r="C303" s="103"/>
      <c r="D303" s="104"/>
      <c r="E303" s="105"/>
      <c r="F303" s="66" t="str">
        <f>IF(E303="","",C303*E303)</f>
        <v/>
      </c>
      <c r="G303" s="73" t="s">
        <v>67</v>
      </c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</row>
    <row r="304" spans="1:42" s="1" customFormat="1" ht="14.25" customHeight="1" x14ac:dyDescent="0.2">
      <c r="A304" s="193"/>
      <c r="B304" s="194"/>
      <c r="C304" s="74"/>
      <c r="D304" s="75"/>
      <c r="E304" s="74"/>
      <c r="F304" s="74"/>
      <c r="G304" s="76" t="s">
        <v>66</v>
      </c>
      <c r="H304" s="47" t="str">
        <f>IF(H303="","",E303*H303)</f>
        <v/>
      </c>
      <c r="I304" s="47" t="str">
        <f>IF(I303="","",E303*I303)</f>
        <v/>
      </c>
      <c r="J304" s="47" t="str">
        <f>IF(J303="","",E303*J303)</f>
        <v/>
      </c>
      <c r="K304" s="47" t="str">
        <f>IF(K303="","",E303*K303)</f>
        <v/>
      </c>
      <c r="L304" s="47" t="str">
        <f>IF(L303="","",E303*L303)</f>
        <v/>
      </c>
      <c r="M304" s="47" t="str">
        <f>IF(M303="","",E303*M303)</f>
        <v/>
      </c>
      <c r="N304" s="47" t="str">
        <f>IF(N303="","",E303*N303)</f>
        <v/>
      </c>
      <c r="O304" s="47" t="str">
        <f>IF(O303="","",E303*O303)</f>
        <v/>
      </c>
      <c r="P304" s="47" t="str">
        <f>IF(P303="","",E303*P303)</f>
        <v/>
      </c>
      <c r="Q304" s="47" t="str">
        <f>IF(Q303="","",E303*Q303)</f>
        <v/>
      </c>
      <c r="R304" s="47" t="str">
        <f>IF(R303="","",E303*R303)</f>
        <v/>
      </c>
      <c r="S304" s="47" t="str">
        <f>IF(S303="","",E303*S303)</f>
        <v/>
      </c>
      <c r="T304" s="47" t="str">
        <f>IF(T303="","",E303*T303)</f>
        <v/>
      </c>
      <c r="U304" s="47" t="str">
        <f>IF(U303="","",E303*U303)</f>
        <v/>
      </c>
      <c r="V304" s="47" t="str">
        <f>IF(V303="","",E303*V303)</f>
        <v/>
      </c>
      <c r="W304" s="47" t="str">
        <f>IF(W303="","",E303*W303)</f>
        <v/>
      </c>
      <c r="X304" s="47" t="str">
        <f>IF(X303="","",E303*X303)</f>
        <v/>
      </c>
      <c r="Z304" s="98" t="str">
        <f t="shared" ref="Z304:AP304" si="149">H304</f>
        <v/>
      </c>
      <c r="AA304" s="98" t="str">
        <f t="shared" si="149"/>
        <v/>
      </c>
      <c r="AB304" s="98" t="str">
        <f t="shared" si="149"/>
        <v/>
      </c>
      <c r="AC304" s="98" t="str">
        <f t="shared" si="149"/>
        <v/>
      </c>
      <c r="AD304" s="98" t="str">
        <f t="shared" si="149"/>
        <v/>
      </c>
      <c r="AE304" s="98" t="str">
        <f t="shared" si="149"/>
        <v/>
      </c>
      <c r="AF304" s="98" t="str">
        <f t="shared" si="149"/>
        <v/>
      </c>
      <c r="AG304" s="98" t="str">
        <f t="shared" si="149"/>
        <v/>
      </c>
      <c r="AH304" s="98" t="str">
        <f t="shared" si="149"/>
        <v/>
      </c>
      <c r="AI304" s="98" t="str">
        <f t="shared" si="149"/>
        <v/>
      </c>
      <c r="AJ304" s="98" t="str">
        <f t="shared" si="149"/>
        <v/>
      </c>
      <c r="AK304" s="98" t="str">
        <f t="shared" si="149"/>
        <v/>
      </c>
      <c r="AL304" s="98" t="str">
        <f t="shared" si="149"/>
        <v/>
      </c>
      <c r="AM304" s="98" t="str">
        <f t="shared" si="149"/>
        <v/>
      </c>
      <c r="AN304" s="98" t="str">
        <f t="shared" si="149"/>
        <v/>
      </c>
      <c r="AO304" s="98" t="str">
        <f t="shared" si="149"/>
        <v/>
      </c>
      <c r="AP304" s="98" t="str">
        <f t="shared" si="149"/>
        <v/>
      </c>
    </row>
    <row r="305" spans="1:42" s="1" customFormat="1" ht="14.25" customHeight="1" x14ac:dyDescent="0.2">
      <c r="A305" s="191"/>
      <c r="B305" s="192"/>
      <c r="C305" s="103"/>
      <c r="D305" s="104"/>
      <c r="E305" s="105"/>
      <c r="F305" s="66" t="str">
        <f>IF(E305="","",C305*E305)</f>
        <v/>
      </c>
      <c r="G305" s="73" t="s">
        <v>67</v>
      </c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</row>
    <row r="306" spans="1:42" s="1" customFormat="1" ht="14.25" customHeight="1" x14ac:dyDescent="0.2">
      <c r="A306" s="193"/>
      <c r="B306" s="194"/>
      <c r="C306" s="74"/>
      <c r="D306" s="75"/>
      <c r="E306" s="74"/>
      <c r="F306" s="74"/>
      <c r="G306" s="76" t="s">
        <v>66</v>
      </c>
      <c r="H306" s="47" t="str">
        <f>IF(H305="","",E305*H305)</f>
        <v/>
      </c>
      <c r="I306" s="47" t="str">
        <f>IF(I305="","",E305*I305)</f>
        <v/>
      </c>
      <c r="J306" s="47" t="str">
        <f>IF(J305="","",E305*J305)</f>
        <v/>
      </c>
      <c r="K306" s="47" t="str">
        <f>IF(K305="","",E305*K305)</f>
        <v/>
      </c>
      <c r="L306" s="47" t="str">
        <f>IF(L305="","",E305*L305)</f>
        <v/>
      </c>
      <c r="M306" s="47" t="str">
        <f>IF(M305="","",E305*M305)</f>
        <v/>
      </c>
      <c r="N306" s="47" t="str">
        <f>IF(N305="","",E305*N305)</f>
        <v/>
      </c>
      <c r="O306" s="47" t="str">
        <f>IF(O305="","",E305*O305)</f>
        <v/>
      </c>
      <c r="P306" s="47" t="str">
        <f>IF(P305="","",E305*P305)</f>
        <v/>
      </c>
      <c r="Q306" s="47" t="str">
        <f>IF(Q305="","",E305*Q305)</f>
        <v/>
      </c>
      <c r="R306" s="47" t="str">
        <f>IF(R305="","",E305*R305)</f>
        <v/>
      </c>
      <c r="S306" s="47" t="str">
        <f>IF(S305="","",E305*S305)</f>
        <v/>
      </c>
      <c r="T306" s="47" t="str">
        <f>IF(T305="","",E305*T305)</f>
        <v/>
      </c>
      <c r="U306" s="47" t="str">
        <f>IF(U305="","",E305*U305)</f>
        <v/>
      </c>
      <c r="V306" s="47" t="str">
        <f>IF(V305="","",E305*V305)</f>
        <v/>
      </c>
      <c r="W306" s="47" t="str">
        <f>IF(W305="","",E305*W305)</f>
        <v/>
      </c>
      <c r="X306" s="47" t="str">
        <f>IF(X305="","",E305*X305)</f>
        <v/>
      </c>
      <c r="Z306" s="98" t="str">
        <f t="shared" ref="Z306:AP306" si="150">H306</f>
        <v/>
      </c>
      <c r="AA306" s="98" t="str">
        <f t="shared" si="150"/>
        <v/>
      </c>
      <c r="AB306" s="98" t="str">
        <f t="shared" si="150"/>
        <v/>
      </c>
      <c r="AC306" s="98" t="str">
        <f t="shared" si="150"/>
        <v/>
      </c>
      <c r="AD306" s="98" t="str">
        <f t="shared" si="150"/>
        <v/>
      </c>
      <c r="AE306" s="98" t="str">
        <f t="shared" si="150"/>
        <v/>
      </c>
      <c r="AF306" s="98" t="str">
        <f t="shared" si="150"/>
        <v/>
      </c>
      <c r="AG306" s="98" t="str">
        <f t="shared" si="150"/>
        <v/>
      </c>
      <c r="AH306" s="98" t="str">
        <f t="shared" si="150"/>
        <v/>
      </c>
      <c r="AI306" s="98" t="str">
        <f t="shared" si="150"/>
        <v/>
      </c>
      <c r="AJ306" s="98" t="str">
        <f t="shared" si="150"/>
        <v/>
      </c>
      <c r="AK306" s="98" t="str">
        <f t="shared" si="150"/>
        <v/>
      </c>
      <c r="AL306" s="98" t="str">
        <f t="shared" si="150"/>
        <v/>
      </c>
      <c r="AM306" s="98" t="str">
        <f t="shared" si="150"/>
        <v/>
      </c>
      <c r="AN306" s="98" t="str">
        <f t="shared" si="150"/>
        <v/>
      </c>
      <c r="AO306" s="98" t="str">
        <f t="shared" si="150"/>
        <v/>
      </c>
      <c r="AP306" s="98" t="str">
        <f t="shared" si="150"/>
        <v/>
      </c>
    </row>
    <row r="307" spans="1:42" s="1" customFormat="1" ht="14.25" customHeight="1" x14ac:dyDescent="0.2">
      <c r="A307" s="191"/>
      <c r="B307" s="192"/>
      <c r="C307" s="103"/>
      <c r="D307" s="104"/>
      <c r="E307" s="105"/>
      <c r="F307" s="66" t="str">
        <f>IF(E307="","",C307*E307)</f>
        <v/>
      </c>
      <c r="G307" s="73" t="s">
        <v>67</v>
      </c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</row>
    <row r="308" spans="1:42" s="1" customFormat="1" ht="14.25" customHeight="1" x14ac:dyDescent="0.2">
      <c r="A308" s="193"/>
      <c r="B308" s="194"/>
      <c r="C308" s="74"/>
      <c r="D308" s="75"/>
      <c r="E308" s="74"/>
      <c r="F308" s="74"/>
      <c r="G308" s="76" t="s">
        <v>66</v>
      </c>
      <c r="H308" s="47" t="str">
        <f>IF(H307="","",E307*H307)</f>
        <v/>
      </c>
      <c r="I308" s="47" t="str">
        <f>IF(I307="","",E307*I307)</f>
        <v/>
      </c>
      <c r="J308" s="47" t="str">
        <f>IF(J307="","",E307*J307)</f>
        <v/>
      </c>
      <c r="K308" s="47" t="str">
        <f>IF(K307="","",E307*K307)</f>
        <v/>
      </c>
      <c r="L308" s="47" t="str">
        <f>IF(L307="","",E307*L307)</f>
        <v/>
      </c>
      <c r="M308" s="47" t="str">
        <f>IF(M307="","",E307*M307)</f>
        <v/>
      </c>
      <c r="N308" s="47" t="str">
        <f>IF(N307="","",E307*N307)</f>
        <v/>
      </c>
      <c r="O308" s="47" t="str">
        <f>IF(O307="","",E307*O307)</f>
        <v/>
      </c>
      <c r="P308" s="47" t="str">
        <f>IF(P307="","",E307*P307)</f>
        <v/>
      </c>
      <c r="Q308" s="47" t="str">
        <f>IF(Q307="","",E307*Q307)</f>
        <v/>
      </c>
      <c r="R308" s="47" t="str">
        <f>IF(R307="","",E307*R307)</f>
        <v/>
      </c>
      <c r="S308" s="47" t="str">
        <f>IF(S307="","",E307*S307)</f>
        <v/>
      </c>
      <c r="T308" s="47" t="str">
        <f>IF(T307="","",E307*T307)</f>
        <v/>
      </c>
      <c r="U308" s="47" t="str">
        <f>IF(U307="","",E307*U307)</f>
        <v/>
      </c>
      <c r="V308" s="47" t="str">
        <f>IF(V307="","",E307*V307)</f>
        <v/>
      </c>
      <c r="W308" s="47" t="str">
        <f>IF(W307="","",E307*W307)</f>
        <v/>
      </c>
      <c r="X308" s="47" t="str">
        <f>IF(X307="","",E307*X307)</f>
        <v/>
      </c>
      <c r="Z308" s="98" t="str">
        <f t="shared" ref="Z308:AP308" si="151">H308</f>
        <v/>
      </c>
      <c r="AA308" s="98" t="str">
        <f t="shared" si="151"/>
        <v/>
      </c>
      <c r="AB308" s="98" t="str">
        <f t="shared" si="151"/>
        <v/>
      </c>
      <c r="AC308" s="98" t="str">
        <f t="shared" si="151"/>
        <v/>
      </c>
      <c r="AD308" s="98" t="str">
        <f t="shared" si="151"/>
        <v/>
      </c>
      <c r="AE308" s="98" t="str">
        <f t="shared" si="151"/>
        <v/>
      </c>
      <c r="AF308" s="98" t="str">
        <f t="shared" si="151"/>
        <v/>
      </c>
      <c r="AG308" s="98" t="str">
        <f t="shared" si="151"/>
        <v/>
      </c>
      <c r="AH308" s="98" t="str">
        <f t="shared" si="151"/>
        <v/>
      </c>
      <c r="AI308" s="98" t="str">
        <f t="shared" si="151"/>
        <v/>
      </c>
      <c r="AJ308" s="98" t="str">
        <f t="shared" si="151"/>
        <v/>
      </c>
      <c r="AK308" s="98" t="str">
        <f t="shared" si="151"/>
        <v/>
      </c>
      <c r="AL308" s="98" t="str">
        <f t="shared" si="151"/>
        <v/>
      </c>
      <c r="AM308" s="98" t="str">
        <f t="shared" si="151"/>
        <v/>
      </c>
      <c r="AN308" s="98" t="str">
        <f t="shared" si="151"/>
        <v/>
      </c>
      <c r="AO308" s="98" t="str">
        <f t="shared" si="151"/>
        <v/>
      </c>
      <c r="AP308" s="98" t="str">
        <f t="shared" si="151"/>
        <v/>
      </c>
    </row>
    <row r="309" spans="1:42" s="1" customFormat="1" ht="14.25" customHeight="1" x14ac:dyDescent="0.2">
      <c r="A309" s="191"/>
      <c r="B309" s="192"/>
      <c r="C309" s="103"/>
      <c r="D309" s="104"/>
      <c r="E309" s="105"/>
      <c r="F309" s="66" t="str">
        <f>IF(E309="","",C309*E309)</f>
        <v/>
      </c>
      <c r="G309" s="73" t="s">
        <v>67</v>
      </c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</row>
    <row r="310" spans="1:42" s="1" customFormat="1" ht="14.25" customHeight="1" x14ac:dyDescent="0.2">
      <c r="A310" s="193"/>
      <c r="B310" s="194"/>
      <c r="C310" s="74"/>
      <c r="D310" s="75"/>
      <c r="E310" s="74"/>
      <c r="F310" s="74"/>
      <c r="G310" s="76" t="s">
        <v>66</v>
      </c>
      <c r="H310" s="47" t="str">
        <f>IF(H309="","",E309*H309)</f>
        <v/>
      </c>
      <c r="I310" s="47" t="str">
        <f>IF(I309="","",E309*I309)</f>
        <v/>
      </c>
      <c r="J310" s="47" t="str">
        <f>IF(J309="","",E309*J309)</f>
        <v/>
      </c>
      <c r="K310" s="47" t="str">
        <f>IF(K309="","",E309*K309)</f>
        <v/>
      </c>
      <c r="L310" s="47" t="str">
        <f>IF(L309="","",E309*L309)</f>
        <v/>
      </c>
      <c r="M310" s="47" t="str">
        <f>IF(M309="","",E309*M309)</f>
        <v/>
      </c>
      <c r="N310" s="47" t="str">
        <f>IF(N309="","",E309*N309)</f>
        <v/>
      </c>
      <c r="O310" s="47" t="str">
        <f>IF(O309="","",E309*O309)</f>
        <v/>
      </c>
      <c r="P310" s="47" t="str">
        <f>IF(P309="","",E309*P309)</f>
        <v/>
      </c>
      <c r="Q310" s="47" t="str">
        <f>IF(Q309="","",E309*Q309)</f>
        <v/>
      </c>
      <c r="R310" s="47" t="str">
        <f>IF(R309="","",E309*R309)</f>
        <v/>
      </c>
      <c r="S310" s="47" t="str">
        <f>IF(S309="","",E309*S309)</f>
        <v/>
      </c>
      <c r="T310" s="47" t="str">
        <f>IF(T309="","",E309*T309)</f>
        <v/>
      </c>
      <c r="U310" s="47" t="str">
        <f>IF(U309="","",E309*U309)</f>
        <v/>
      </c>
      <c r="V310" s="47" t="str">
        <f>IF(V309="","",E309*V309)</f>
        <v/>
      </c>
      <c r="W310" s="47" t="str">
        <f>IF(W309="","",E309*W309)</f>
        <v/>
      </c>
      <c r="X310" s="47" t="str">
        <f>IF(X309="","",E309*X309)</f>
        <v/>
      </c>
      <c r="Z310" s="98" t="str">
        <f t="shared" ref="Z310:AP310" si="152">H310</f>
        <v/>
      </c>
      <c r="AA310" s="98" t="str">
        <f t="shared" si="152"/>
        <v/>
      </c>
      <c r="AB310" s="98" t="str">
        <f t="shared" si="152"/>
        <v/>
      </c>
      <c r="AC310" s="98" t="str">
        <f t="shared" si="152"/>
        <v/>
      </c>
      <c r="AD310" s="98" t="str">
        <f t="shared" si="152"/>
        <v/>
      </c>
      <c r="AE310" s="98" t="str">
        <f t="shared" si="152"/>
        <v/>
      </c>
      <c r="AF310" s="98" t="str">
        <f t="shared" si="152"/>
        <v/>
      </c>
      <c r="AG310" s="98" t="str">
        <f t="shared" si="152"/>
        <v/>
      </c>
      <c r="AH310" s="98" t="str">
        <f t="shared" si="152"/>
        <v/>
      </c>
      <c r="AI310" s="98" t="str">
        <f t="shared" si="152"/>
        <v/>
      </c>
      <c r="AJ310" s="98" t="str">
        <f t="shared" si="152"/>
        <v/>
      </c>
      <c r="AK310" s="98" t="str">
        <f t="shared" si="152"/>
        <v/>
      </c>
      <c r="AL310" s="98" t="str">
        <f t="shared" si="152"/>
        <v/>
      </c>
      <c r="AM310" s="98" t="str">
        <f t="shared" si="152"/>
        <v/>
      </c>
      <c r="AN310" s="98" t="str">
        <f t="shared" si="152"/>
        <v/>
      </c>
      <c r="AO310" s="98" t="str">
        <f t="shared" si="152"/>
        <v/>
      </c>
      <c r="AP310" s="98" t="str">
        <f t="shared" si="152"/>
        <v/>
      </c>
    </row>
    <row r="311" spans="1:42" s="1" customFormat="1" ht="14.25" customHeight="1" x14ac:dyDescent="0.2">
      <c r="A311" s="191"/>
      <c r="B311" s="192"/>
      <c r="C311" s="103"/>
      <c r="D311" s="104"/>
      <c r="E311" s="105"/>
      <c r="F311" s="66" t="str">
        <f>IF(E311="","",C311*E311)</f>
        <v/>
      </c>
      <c r="G311" s="73" t="s">
        <v>67</v>
      </c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</row>
    <row r="312" spans="1:42" s="1" customFormat="1" ht="14.25" customHeight="1" x14ac:dyDescent="0.2">
      <c r="A312" s="193"/>
      <c r="B312" s="194"/>
      <c r="C312" s="74"/>
      <c r="D312" s="75"/>
      <c r="E312" s="74"/>
      <c r="F312" s="74"/>
      <c r="G312" s="76" t="s">
        <v>66</v>
      </c>
      <c r="H312" s="47" t="str">
        <f>IF(H311="","",E311*H311)</f>
        <v/>
      </c>
      <c r="I312" s="47" t="str">
        <f>IF(I311="","",E311*I311)</f>
        <v/>
      </c>
      <c r="J312" s="47" t="str">
        <f>IF(J311="","",E311*J311)</f>
        <v/>
      </c>
      <c r="K312" s="47" t="str">
        <f>IF(K311="","",E311*K311)</f>
        <v/>
      </c>
      <c r="L312" s="47" t="str">
        <f>IF(L311="","",E311*L311)</f>
        <v/>
      </c>
      <c r="M312" s="47" t="str">
        <f>IF(M311="","",E311*M311)</f>
        <v/>
      </c>
      <c r="N312" s="47" t="str">
        <f>IF(N311="","",E311*N311)</f>
        <v/>
      </c>
      <c r="O312" s="47" t="str">
        <f>IF(O311="","",E311*O311)</f>
        <v/>
      </c>
      <c r="P312" s="47" t="str">
        <f>IF(P311="","",E311*P311)</f>
        <v/>
      </c>
      <c r="Q312" s="47" t="str">
        <f>IF(Q311="","",E311*Q311)</f>
        <v/>
      </c>
      <c r="R312" s="47" t="str">
        <f>IF(R311="","",E311*R311)</f>
        <v/>
      </c>
      <c r="S312" s="47" t="str">
        <f>IF(S311="","",E311*S311)</f>
        <v/>
      </c>
      <c r="T312" s="47" t="str">
        <f>IF(T311="","",E311*T311)</f>
        <v/>
      </c>
      <c r="U312" s="47" t="str">
        <f>IF(U311="","",E311*U311)</f>
        <v/>
      </c>
      <c r="V312" s="47" t="str">
        <f>IF(V311="","",E311*V311)</f>
        <v/>
      </c>
      <c r="W312" s="47" t="str">
        <f>IF(W311="","",E311*W311)</f>
        <v/>
      </c>
      <c r="X312" s="47" t="str">
        <f>IF(X311="","",E311*X311)</f>
        <v/>
      </c>
      <c r="Z312" s="98" t="str">
        <f t="shared" ref="Z312:AP312" si="153">H312</f>
        <v/>
      </c>
      <c r="AA312" s="98" t="str">
        <f t="shared" si="153"/>
        <v/>
      </c>
      <c r="AB312" s="98" t="str">
        <f t="shared" si="153"/>
        <v/>
      </c>
      <c r="AC312" s="98" t="str">
        <f t="shared" si="153"/>
        <v/>
      </c>
      <c r="AD312" s="98" t="str">
        <f t="shared" si="153"/>
        <v/>
      </c>
      <c r="AE312" s="98" t="str">
        <f t="shared" si="153"/>
        <v/>
      </c>
      <c r="AF312" s="98" t="str">
        <f t="shared" si="153"/>
        <v/>
      </c>
      <c r="AG312" s="98" t="str">
        <f t="shared" si="153"/>
        <v/>
      </c>
      <c r="AH312" s="98" t="str">
        <f t="shared" si="153"/>
        <v/>
      </c>
      <c r="AI312" s="98" t="str">
        <f t="shared" si="153"/>
        <v/>
      </c>
      <c r="AJ312" s="98" t="str">
        <f t="shared" si="153"/>
        <v/>
      </c>
      <c r="AK312" s="98" t="str">
        <f t="shared" si="153"/>
        <v/>
      </c>
      <c r="AL312" s="98" t="str">
        <f t="shared" si="153"/>
        <v/>
      </c>
      <c r="AM312" s="98" t="str">
        <f t="shared" si="153"/>
        <v/>
      </c>
      <c r="AN312" s="98" t="str">
        <f t="shared" si="153"/>
        <v/>
      </c>
      <c r="AO312" s="98" t="str">
        <f t="shared" si="153"/>
        <v/>
      </c>
      <c r="AP312" s="98" t="str">
        <f t="shared" si="153"/>
        <v/>
      </c>
    </row>
    <row r="313" spans="1:42" s="1" customFormat="1" ht="14.25" customHeight="1" x14ac:dyDescent="0.2">
      <c r="A313" s="191"/>
      <c r="B313" s="192"/>
      <c r="C313" s="103"/>
      <c r="D313" s="104"/>
      <c r="E313" s="105"/>
      <c r="F313" s="66" t="str">
        <f>IF(E313="","",C313*E313)</f>
        <v/>
      </c>
      <c r="G313" s="73" t="s">
        <v>67</v>
      </c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</row>
    <row r="314" spans="1:42" s="1" customFormat="1" ht="14.25" customHeight="1" x14ac:dyDescent="0.2">
      <c r="A314" s="193"/>
      <c r="B314" s="194"/>
      <c r="C314" s="74"/>
      <c r="D314" s="75"/>
      <c r="E314" s="74"/>
      <c r="F314" s="74"/>
      <c r="G314" s="76" t="s">
        <v>66</v>
      </c>
      <c r="H314" s="47" t="str">
        <f>IF(H313="","",E313*H313)</f>
        <v/>
      </c>
      <c r="I314" s="47" t="str">
        <f>IF(I313="","",E313*I313)</f>
        <v/>
      </c>
      <c r="J314" s="47" t="str">
        <f>IF(J313="","",E313*J313)</f>
        <v/>
      </c>
      <c r="K314" s="47" t="str">
        <f>IF(K313="","",E313*K313)</f>
        <v/>
      </c>
      <c r="L314" s="47" t="str">
        <f>IF(L313="","",E313*L313)</f>
        <v/>
      </c>
      <c r="M314" s="47" t="str">
        <f>IF(M313="","",E313*M313)</f>
        <v/>
      </c>
      <c r="N314" s="47" t="str">
        <f>IF(N313="","",E313*N313)</f>
        <v/>
      </c>
      <c r="O314" s="47" t="str">
        <f>IF(O313="","",E313*O313)</f>
        <v/>
      </c>
      <c r="P314" s="47" t="str">
        <f>IF(P313="","",E313*P313)</f>
        <v/>
      </c>
      <c r="Q314" s="47" t="str">
        <f>IF(Q313="","",E313*Q313)</f>
        <v/>
      </c>
      <c r="R314" s="47" t="str">
        <f>IF(R313="","",E313*R313)</f>
        <v/>
      </c>
      <c r="S314" s="47" t="str">
        <f>IF(S313="","",E313*S313)</f>
        <v/>
      </c>
      <c r="T314" s="47" t="str">
        <f>IF(T313="","",E313*T313)</f>
        <v/>
      </c>
      <c r="U314" s="47" t="str">
        <f>IF(U313="","",E313*U313)</f>
        <v/>
      </c>
      <c r="V314" s="47" t="str">
        <f>IF(V313="","",E313*V313)</f>
        <v/>
      </c>
      <c r="W314" s="47" t="str">
        <f>IF(W313="","",E313*W313)</f>
        <v/>
      </c>
      <c r="X314" s="47" t="str">
        <f>IF(X313="","",E313*X313)</f>
        <v/>
      </c>
      <c r="Z314" s="98" t="str">
        <f t="shared" ref="Z314:AP314" si="154">H314</f>
        <v/>
      </c>
      <c r="AA314" s="98" t="str">
        <f t="shared" si="154"/>
        <v/>
      </c>
      <c r="AB314" s="98" t="str">
        <f t="shared" si="154"/>
        <v/>
      </c>
      <c r="AC314" s="98" t="str">
        <f t="shared" si="154"/>
        <v/>
      </c>
      <c r="AD314" s="98" t="str">
        <f t="shared" si="154"/>
        <v/>
      </c>
      <c r="AE314" s="98" t="str">
        <f t="shared" si="154"/>
        <v/>
      </c>
      <c r="AF314" s="98" t="str">
        <f t="shared" si="154"/>
        <v/>
      </c>
      <c r="AG314" s="98" t="str">
        <f t="shared" si="154"/>
        <v/>
      </c>
      <c r="AH314" s="98" t="str">
        <f t="shared" si="154"/>
        <v/>
      </c>
      <c r="AI314" s="98" t="str">
        <f t="shared" si="154"/>
        <v/>
      </c>
      <c r="AJ314" s="98" t="str">
        <f t="shared" si="154"/>
        <v/>
      </c>
      <c r="AK314" s="98" t="str">
        <f t="shared" si="154"/>
        <v/>
      </c>
      <c r="AL314" s="98" t="str">
        <f t="shared" si="154"/>
        <v/>
      </c>
      <c r="AM314" s="98" t="str">
        <f t="shared" si="154"/>
        <v/>
      </c>
      <c r="AN314" s="98" t="str">
        <f t="shared" si="154"/>
        <v/>
      </c>
      <c r="AO314" s="98" t="str">
        <f t="shared" si="154"/>
        <v/>
      </c>
      <c r="AP314" s="98" t="str">
        <f t="shared" si="154"/>
        <v/>
      </c>
    </row>
    <row r="315" spans="1:42" s="1" customFormat="1" ht="14.25" customHeight="1" x14ac:dyDescent="0.2">
      <c r="A315" s="191"/>
      <c r="B315" s="192"/>
      <c r="C315" s="103"/>
      <c r="D315" s="104"/>
      <c r="E315" s="105"/>
      <c r="F315" s="66" t="str">
        <f>IF(E315="","",C315*E315)</f>
        <v/>
      </c>
      <c r="G315" s="73" t="s">
        <v>67</v>
      </c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</row>
    <row r="316" spans="1:42" s="1" customFormat="1" ht="14.25" customHeight="1" x14ac:dyDescent="0.2">
      <c r="A316" s="193"/>
      <c r="B316" s="194"/>
      <c r="C316" s="74"/>
      <c r="D316" s="75"/>
      <c r="E316" s="74"/>
      <c r="F316" s="74"/>
      <c r="G316" s="76" t="s">
        <v>66</v>
      </c>
      <c r="H316" s="47" t="str">
        <f>IF(H315="","",E315*H315)</f>
        <v/>
      </c>
      <c r="I316" s="47" t="str">
        <f>IF(I315="","",E315*I315)</f>
        <v/>
      </c>
      <c r="J316" s="47" t="str">
        <f>IF(J315="","",E315*J315)</f>
        <v/>
      </c>
      <c r="K316" s="47" t="str">
        <f>IF(K315="","",E315*K315)</f>
        <v/>
      </c>
      <c r="L316" s="47" t="str">
        <f>IF(L315="","",E315*L315)</f>
        <v/>
      </c>
      <c r="M316" s="47" t="str">
        <f>IF(M315="","",E315*M315)</f>
        <v/>
      </c>
      <c r="N316" s="47" t="str">
        <f>IF(N315="","",E315*N315)</f>
        <v/>
      </c>
      <c r="O316" s="47" t="str">
        <f>IF(O315="","",E315*O315)</f>
        <v/>
      </c>
      <c r="P316" s="47" t="str">
        <f>IF(P315="","",E315*P315)</f>
        <v/>
      </c>
      <c r="Q316" s="47" t="str">
        <f>IF(Q315="","",E315*Q315)</f>
        <v/>
      </c>
      <c r="R316" s="47" t="str">
        <f>IF(R315="","",E315*R315)</f>
        <v/>
      </c>
      <c r="S316" s="47" t="str">
        <f>IF(S315="","",E315*S315)</f>
        <v/>
      </c>
      <c r="T316" s="47" t="str">
        <f>IF(T315="","",E315*T315)</f>
        <v/>
      </c>
      <c r="U316" s="47" t="str">
        <f>IF(U315="","",E315*U315)</f>
        <v/>
      </c>
      <c r="V316" s="47" t="str">
        <f>IF(V315="","",E315*V315)</f>
        <v/>
      </c>
      <c r="W316" s="47" t="str">
        <f>IF(W315="","",E315*W315)</f>
        <v/>
      </c>
      <c r="X316" s="47" t="str">
        <f>IF(X315="","",E315*X315)</f>
        <v/>
      </c>
      <c r="Z316" s="98" t="str">
        <f t="shared" ref="Z316:AP316" si="155">H316</f>
        <v/>
      </c>
      <c r="AA316" s="98" t="str">
        <f t="shared" si="155"/>
        <v/>
      </c>
      <c r="AB316" s="98" t="str">
        <f t="shared" si="155"/>
        <v/>
      </c>
      <c r="AC316" s="98" t="str">
        <f t="shared" si="155"/>
        <v/>
      </c>
      <c r="AD316" s="98" t="str">
        <f t="shared" si="155"/>
        <v/>
      </c>
      <c r="AE316" s="98" t="str">
        <f t="shared" si="155"/>
        <v/>
      </c>
      <c r="AF316" s="98" t="str">
        <f t="shared" si="155"/>
        <v/>
      </c>
      <c r="AG316" s="98" t="str">
        <f t="shared" si="155"/>
        <v/>
      </c>
      <c r="AH316" s="98" t="str">
        <f t="shared" si="155"/>
        <v/>
      </c>
      <c r="AI316" s="98" t="str">
        <f t="shared" si="155"/>
        <v/>
      </c>
      <c r="AJ316" s="98" t="str">
        <f t="shared" si="155"/>
        <v/>
      </c>
      <c r="AK316" s="98" t="str">
        <f t="shared" si="155"/>
        <v/>
      </c>
      <c r="AL316" s="98" t="str">
        <f t="shared" si="155"/>
        <v/>
      </c>
      <c r="AM316" s="98" t="str">
        <f t="shared" si="155"/>
        <v/>
      </c>
      <c r="AN316" s="98" t="str">
        <f t="shared" si="155"/>
        <v/>
      </c>
      <c r="AO316" s="98" t="str">
        <f t="shared" si="155"/>
        <v/>
      </c>
      <c r="AP316" s="98" t="str">
        <f t="shared" si="155"/>
        <v/>
      </c>
    </row>
    <row r="317" spans="1:42" s="1" customFormat="1" ht="14.25" customHeight="1" x14ac:dyDescent="0.2">
      <c r="A317" s="191"/>
      <c r="B317" s="192"/>
      <c r="C317" s="103"/>
      <c r="D317" s="104"/>
      <c r="E317" s="105"/>
      <c r="F317" s="66" t="str">
        <f>IF(E317="","",C317*E317)</f>
        <v/>
      </c>
      <c r="G317" s="73" t="s">
        <v>67</v>
      </c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</row>
    <row r="318" spans="1:42" s="1" customFormat="1" ht="14.25" customHeight="1" x14ac:dyDescent="0.2">
      <c r="A318" s="193"/>
      <c r="B318" s="194"/>
      <c r="C318" s="74"/>
      <c r="D318" s="75"/>
      <c r="E318" s="74"/>
      <c r="F318" s="74"/>
      <c r="G318" s="76" t="s">
        <v>66</v>
      </c>
      <c r="H318" s="47" t="str">
        <f>IF(H317="","",E317*H317)</f>
        <v/>
      </c>
      <c r="I318" s="47" t="str">
        <f>IF(I317="","",E317*I317)</f>
        <v/>
      </c>
      <c r="J318" s="47" t="str">
        <f>IF(J317="","",E317*J317)</f>
        <v/>
      </c>
      <c r="K318" s="47" t="str">
        <f>IF(K317="","",E317*K317)</f>
        <v/>
      </c>
      <c r="L318" s="47" t="str">
        <f>IF(L317="","",E317*L317)</f>
        <v/>
      </c>
      <c r="M318" s="47" t="str">
        <f>IF(M317="","",E317*M317)</f>
        <v/>
      </c>
      <c r="N318" s="47" t="str">
        <f>IF(N317="","",E317*N317)</f>
        <v/>
      </c>
      <c r="O318" s="47" t="str">
        <f>IF(O317="","",E317*O317)</f>
        <v/>
      </c>
      <c r="P318" s="47" t="str">
        <f>IF(P317="","",E317*P317)</f>
        <v/>
      </c>
      <c r="Q318" s="47" t="str">
        <f>IF(Q317="","",E317*Q317)</f>
        <v/>
      </c>
      <c r="R318" s="47" t="str">
        <f>IF(R317="","",E317*R317)</f>
        <v/>
      </c>
      <c r="S318" s="47" t="str">
        <f>IF(S317="","",E317*S317)</f>
        <v/>
      </c>
      <c r="T318" s="47" t="str">
        <f>IF(T317="","",E317*T317)</f>
        <v/>
      </c>
      <c r="U318" s="47" t="str">
        <f>IF(U317="","",E317*U317)</f>
        <v/>
      </c>
      <c r="V318" s="47" t="str">
        <f>IF(V317="","",E317*V317)</f>
        <v/>
      </c>
      <c r="W318" s="47" t="str">
        <f>IF(W317="","",E317*W317)</f>
        <v/>
      </c>
      <c r="X318" s="47" t="str">
        <f>IF(X317="","",E317*X317)</f>
        <v/>
      </c>
      <c r="Z318" s="98" t="str">
        <f t="shared" ref="Z318:AP318" si="156">H318</f>
        <v/>
      </c>
      <c r="AA318" s="98" t="str">
        <f t="shared" si="156"/>
        <v/>
      </c>
      <c r="AB318" s="98" t="str">
        <f t="shared" si="156"/>
        <v/>
      </c>
      <c r="AC318" s="98" t="str">
        <f t="shared" si="156"/>
        <v/>
      </c>
      <c r="AD318" s="98" t="str">
        <f t="shared" si="156"/>
        <v/>
      </c>
      <c r="AE318" s="98" t="str">
        <f t="shared" si="156"/>
        <v/>
      </c>
      <c r="AF318" s="98" t="str">
        <f t="shared" si="156"/>
        <v/>
      </c>
      <c r="AG318" s="98" t="str">
        <f t="shared" si="156"/>
        <v/>
      </c>
      <c r="AH318" s="98" t="str">
        <f t="shared" si="156"/>
        <v/>
      </c>
      <c r="AI318" s="98" t="str">
        <f t="shared" si="156"/>
        <v/>
      </c>
      <c r="AJ318" s="98" t="str">
        <f t="shared" si="156"/>
        <v/>
      </c>
      <c r="AK318" s="98" t="str">
        <f t="shared" si="156"/>
        <v/>
      </c>
      <c r="AL318" s="98" t="str">
        <f t="shared" si="156"/>
        <v/>
      </c>
      <c r="AM318" s="98" t="str">
        <f t="shared" si="156"/>
        <v/>
      </c>
      <c r="AN318" s="98" t="str">
        <f t="shared" si="156"/>
        <v/>
      </c>
      <c r="AO318" s="98" t="str">
        <f t="shared" si="156"/>
        <v/>
      </c>
      <c r="AP318" s="98" t="str">
        <f t="shared" si="156"/>
        <v/>
      </c>
    </row>
    <row r="319" spans="1:42" s="1" customFormat="1" ht="14.25" customHeight="1" x14ac:dyDescent="0.2">
      <c r="A319" s="191"/>
      <c r="B319" s="192"/>
      <c r="C319" s="103"/>
      <c r="D319" s="104"/>
      <c r="E319" s="105"/>
      <c r="F319" s="66" t="str">
        <f>IF(E319="","",C319*E319)</f>
        <v/>
      </c>
      <c r="G319" s="73" t="s">
        <v>67</v>
      </c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</row>
    <row r="320" spans="1:42" s="1" customFormat="1" ht="14.25" customHeight="1" x14ac:dyDescent="0.2">
      <c r="A320" s="193"/>
      <c r="B320" s="194"/>
      <c r="C320" s="74"/>
      <c r="D320" s="75"/>
      <c r="E320" s="74"/>
      <c r="F320" s="74"/>
      <c r="G320" s="76" t="s">
        <v>66</v>
      </c>
      <c r="H320" s="47" t="str">
        <f>IF(H319="","",E319*H319)</f>
        <v/>
      </c>
      <c r="I320" s="47" t="str">
        <f>IF(I319="","",E319*I319)</f>
        <v/>
      </c>
      <c r="J320" s="47" t="str">
        <f>IF(J319="","",E319*J319)</f>
        <v/>
      </c>
      <c r="K320" s="47" t="str">
        <f>IF(K319="","",E319*K319)</f>
        <v/>
      </c>
      <c r="L320" s="47" t="str">
        <f>IF(L319="","",E319*L319)</f>
        <v/>
      </c>
      <c r="M320" s="47" t="str">
        <f>IF(M319="","",E319*M319)</f>
        <v/>
      </c>
      <c r="N320" s="47" t="str">
        <f>IF(N319="","",E319*N319)</f>
        <v/>
      </c>
      <c r="O320" s="47" t="str">
        <f>IF(O319="","",E319*O319)</f>
        <v/>
      </c>
      <c r="P320" s="47" t="str">
        <f>IF(P319="","",E319*P319)</f>
        <v/>
      </c>
      <c r="Q320" s="47" t="str">
        <f>IF(Q319="","",E319*Q319)</f>
        <v/>
      </c>
      <c r="R320" s="47" t="str">
        <f>IF(R319="","",E319*R319)</f>
        <v/>
      </c>
      <c r="S320" s="47" t="str">
        <f>IF(S319="","",E319*S319)</f>
        <v/>
      </c>
      <c r="T320" s="47" t="str">
        <f>IF(T319="","",E319*T319)</f>
        <v/>
      </c>
      <c r="U320" s="47" t="str">
        <f>IF(U319="","",E319*U319)</f>
        <v/>
      </c>
      <c r="V320" s="47" t="str">
        <f>IF(V319="","",E319*V319)</f>
        <v/>
      </c>
      <c r="W320" s="47" t="str">
        <f>IF(W319="","",E319*W319)</f>
        <v/>
      </c>
      <c r="X320" s="47" t="str">
        <f>IF(X319="","",E319*X319)</f>
        <v/>
      </c>
      <c r="Z320" s="98" t="str">
        <f t="shared" ref="Z320:AP320" si="157">H320</f>
        <v/>
      </c>
      <c r="AA320" s="98" t="str">
        <f t="shared" si="157"/>
        <v/>
      </c>
      <c r="AB320" s="98" t="str">
        <f t="shared" si="157"/>
        <v/>
      </c>
      <c r="AC320" s="98" t="str">
        <f t="shared" si="157"/>
        <v/>
      </c>
      <c r="AD320" s="98" t="str">
        <f t="shared" si="157"/>
        <v/>
      </c>
      <c r="AE320" s="98" t="str">
        <f t="shared" si="157"/>
        <v/>
      </c>
      <c r="AF320" s="98" t="str">
        <f t="shared" si="157"/>
        <v/>
      </c>
      <c r="AG320" s="98" t="str">
        <f t="shared" si="157"/>
        <v/>
      </c>
      <c r="AH320" s="98" t="str">
        <f t="shared" si="157"/>
        <v/>
      </c>
      <c r="AI320" s="98" t="str">
        <f t="shared" si="157"/>
        <v/>
      </c>
      <c r="AJ320" s="98" t="str">
        <f t="shared" si="157"/>
        <v/>
      </c>
      <c r="AK320" s="98" t="str">
        <f t="shared" si="157"/>
        <v/>
      </c>
      <c r="AL320" s="98" t="str">
        <f t="shared" si="157"/>
        <v/>
      </c>
      <c r="AM320" s="98" t="str">
        <f t="shared" si="157"/>
        <v/>
      </c>
      <c r="AN320" s="98" t="str">
        <f t="shared" si="157"/>
        <v/>
      </c>
      <c r="AO320" s="98" t="str">
        <f t="shared" si="157"/>
        <v/>
      </c>
      <c r="AP320" s="98" t="str">
        <f t="shared" si="157"/>
        <v/>
      </c>
    </row>
    <row r="321" spans="1:42" s="1" customFormat="1" ht="14.25" customHeight="1" x14ac:dyDescent="0.2">
      <c r="A321" s="191"/>
      <c r="B321" s="192"/>
      <c r="C321" s="103"/>
      <c r="D321" s="104"/>
      <c r="E321" s="105"/>
      <c r="F321" s="66" t="str">
        <f>IF(E321="","",C321*E321)</f>
        <v/>
      </c>
      <c r="G321" s="73" t="s">
        <v>67</v>
      </c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</row>
    <row r="322" spans="1:42" s="1" customFormat="1" ht="14.25" customHeight="1" x14ac:dyDescent="0.2">
      <c r="A322" s="193"/>
      <c r="B322" s="194"/>
      <c r="C322" s="74"/>
      <c r="D322" s="75"/>
      <c r="E322" s="74"/>
      <c r="F322" s="74"/>
      <c r="G322" s="76" t="s">
        <v>66</v>
      </c>
      <c r="H322" s="47" t="str">
        <f>IF(H321="","",E321*H321)</f>
        <v/>
      </c>
      <c r="I322" s="47" t="str">
        <f>IF(I321="","",E321*I321)</f>
        <v/>
      </c>
      <c r="J322" s="47" t="str">
        <f>IF(J321="","",E321*J321)</f>
        <v/>
      </c>
      <c r="K322" s="47" t="str">
        <f>IF(K321="","",E321*K321)</f>
        <v/>
      </c>
      <c r="L322" s="47" t="str">
        <f>IF(L321="","",E321*L321)</f>
        <v/>
      </c>
      <c r="M322" s="47" t="str">
        <f>IF(M321="","",E321*M321)</f>
        <v/>
      </c>
      <c r="N322" s="47" t="str">
        <f>IF(N321="","",E321*N321)</f>
        <v/>
      </c>
      <c r="O322" s="47" t="str">
        <f>IF(O321="","",E321*O321)</f>
        <v/>
      </c>
      <c r="P322" s="47" t="str">
        <f>IF(P321="","",E321*P321)</f>
        <v/>
      </c>
      <c r="Q322" s="47" t="str">
        <f>IF(Q321="","",E321*Q321)</f>
        <v/>
      </c>
      <c r="R322" s="47" t="str">
        <f>IF(R321="","",E321*R321)</f>
        <v/>
      </c>
      <c r="S322" s="47" t="str">
        <f>IF(S321="","",E321*S321)</f>
        <v/>
      </c>
      <c r="T322" s="47" t="str">
        <f>IF(T321="","",E321*T321)</f>
        <v/>
      </c>
      <c r="U322" s="47" t="str">
        <f>IF(U321="","",E321*U321)</f>
        <v/>
      </c>
      <c r="V322" s="47" t="str">
        <f>IF(V321="","",E321*V321)</f>
        <v/>
      </c>
      <c r="W322" s="47" t="str">
        <f>IF(W321="","",E321*W321)</f>
        <v/>
      </c>
      <c r="X322" s="47" t="str">
        <f>IF(X321="","",E321*X321)</f>
        <v/>
      </c>
      <c r="Z322" s="98" t="str">
        <f t="shared" ref="Z322:AP322" si="158">H322</f>
        <v/>
      </c>
      <c r="AA322" s="98" t="str">
        <f t="shared" si="158"/>
        <v/>
      </c>
      <c r="AB322" s="98" t="str">
        <f t="shared" si="158"/>
        <v/>
      </c>
      <c r="AC322" s="98" t="str">
        <f t="shared" si="158"/>
        <v/>
      </c>
      <c r="AD322" s="98" t="str">
        <f t="shared" si="158"/>
        <v/>
      </c>
      <c r="AE322" s="98" t="str">
        <f t="shared" si="158"/>
        <v/>
      </c>
      <c r="AF322" s="98" t="str">
        <f t="shared" si="158"/>
        <v/>
      </c>
      <c r="AG322" s="98" t="str">
        <f t="shared" si="158"/>
        <v/>
      </c>
      <c r="AH322" s="98" t="str">
        <f t="shared" si="158"/>
        <v/>
      </c>
      <c r="AI322" s="98" t="str">
        <f t="shared" si="158"/>
        <v/>
      </c>
      <c r="AJ322" s="98" t="str">
        <f t="shared" si="158"/>
        <v/>
      </c>
      <c r="AK322" s="98" t="str">
        <f t="shared" si="158"/>
        <v/>
      </c>
      <c r="AL322" s="98" t="str">
        <f t="shared" si="158"/>
        <v/>
      </c>
      <c r="AM322" s="98" t="str">
        <f t="shared" si="158"/>
        <v/>
      </c>
      <c r="AN322" s="98" t="str">
        <f t="shared" si="158"/>
        <v/>
      </c>
      <c r="AO322" s="98" t="str">
        <f t="shared" si="158"/>
        <v/>
      </c>
      <c r="AP322" s="98" t="str">
        <f t="shared" si="158"/>
        <v/>
      </c>
    </row>
    <row r="323" spans="1:42" s="1" customFormat="1" ht="14.25" customHeight="1" x14ac:dyDescent="0.2">
      <c r="A323" s="191"/>
      <c r="B323" s="192"/>
      <c r="C323" s="103"/>
      <c r="D323" s="104"/>
      <c r="E323" s="105"/>
      <c r="F323" s="66" t="str">
        <f>IF(E323="","",C323*E323)</f>
        <v/>
      </c>
      <c r="G323" s="73" t="s">
        <v>67</v>
      </c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</row>
    <row r="324" spans="1:42" s="1" customFormat="1" ht="14.25" customHeight="1" x14ac:dyDescent="0.2">
      <c r="A324" s="193"/>
      <c r="B324" s="194"/>
      <c r="C324" s="74"/>
      <c r="D324" s="75"/>
      <c r="E324" s="74"/>
      <c r="F324" s="74"/>
      <c r="G324" s="76" t="s">
        <v>66</v>
      </c>
      <c r="H324" s="47" t="str">
        <f>IF(H323="","",E323*H323)</f>
        <v/>
      </c>
      <c r="I324" s="47" t="str">
        <f>IF(I323="","",E323*I323)</f>
        <v/>
      </c>
      <c r="J324" s="47" t="str">
        <f>IF(J323="","",E323*J323)</f>
        <v/>
      </c>
      <c r="K324" s="47" t="str">
        <f>IF(K323="","",E323*K323)</f>
        <v/>
      </c>
      <c r="L324" s="47" t="str">
        <f>IF(L323="","",E323*L323)</f>
        <v/>
      </c>
      <c r="M324" s="47" t="str">
        <f>IF(M323="","",E323*M323)</f>
        <v/>
      </c>
      <c r="N324" s="47" t="str">
        <f>IF(N323="","",E323*N323)</f>
        <v/>
      </c>
      <c r="O324" s="47" t="str">
        <f>IF(O323="","",E323*O323)</f>
        <v/>
      </c>
      <c r="P324" s="47" t="str">
        <f>IF(P323="","",E323*P323)</f>
        <v/>
      </c>
      <c r="Q324" s="47" t="str">
        <f>IF(Q323="","",E323*Q323)</f>
        <v/>
      </c>
      <c r="R324" s="47" t="str">
        <f>IF(R323="","",E323*R323)</f>
        <v/>
      </c>
      <c r="S324" s="47" t="str">
        <f>IF(S323="","",E323*S323)</f>
        <v/>
      </c>
      <c r="T324" s="47" t="str">
        <f>IF(T323="","",E323*T323)</f>
        <v/>
      </c>
      <c r="U324" s="47" t="str">
        <f>IF(U323="","",E323*U323)</f>
        <v/>
      </c>
      <c r="V324" s="47" t="str">
        <f>IF(V323="","",E323*V323)</f>
        <v/>
      </c>
      <c r="W324" s="47" t="str">
        <f>IF(W323="","",E323*W323)</f>
        <v/>
      </c>
      <c r="X324" s="47" t="str">
        <f>IF(X323="","",E323*X323)</f>
        <v/>
      </c>
      <c r="Z324" s="98" t="str">
        <f t="shared" ref="Z324:AP324" si="159">H324</f>
        <v/>
      </c>
      <c r="AA324" s="98" t="str">
        <f t="shared" si="159"/>
        <v/>
      </c>
      <c r="AB324" s="98" t="str">
        <f t="shared" si="159"/>
        <v/>
      </c>
      <c r="AC324" s="98" t="str">
        <f t="shared" si="159"/>
        <v/>
      </c>
      <c r="AD324" s="98" t="str">
        <f t="shared" si="159"/>
        <v/>
      </c>
      <c r="AE324" s="98" t="str">
        <f t="shared" si="159"/>
        <v/>
      </c>
      <c r="AF324" s="98" t="str">
        <f t="shared" si="159"/>
        <v/>
      </c>
      <c r="AG324" s="98" t="str">
        <f t="shared" si="159"/>
        <v/>
      </c>
      <c r="AH324" s="98" t="str">
        <f t="shared" si="159"/>
        <v/>
      </c>
      <c r="AI324" s="98" t="str">
        <f t="shared" si="159"/>
        <v/>
      </c>
      <c r="AJ324" s="98" t="str">
        <f t="shared" si="159"/>
        <v/>
      </c>
      <c r="AK324" s="98" t="str">
        <f t="shared" si="159"/>
        <v/>
      </c>
      <c r="AL324" s="98" t="str">
        <f t="shared" si="159"/>
        <v/>
      </c>
      <c r="AM324" s="98" t="str">
        <f t="shared" si="159"/>
        <v/>
      </c>
      <c r="AN324" s="98" t="str">
        <f t="shared" si="159"/>
        <v/>
      </c>
      <c r="AO324" s="98" t="str">
        <f t="shared" si="159"/>
        <v/>
      </c>
      <c r="AP324" s="98" t="str">
        <f t="shared" si="159"/>
        <v/>
      </c>
    </row>
    <row r="325" spans="1:42" s="1" customFormat="1" ht="14.25" customHeight="1" x14ac:dyDescent="0.2">
      <c r="A325" s="191"/>
      <c r="B325" s="192"/>
      <c r="C325" s="103"/>
      <c r="D325" s="104"/>
      <c r="E325" s="105"/>
      <c r="F325" s="66" t="str">
        <f>IF(E325="","",C325*E325)</f>
        <v/>
      </c>
      <c r="G325" s="73" t="s">
        <v>67</v>
      </c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</row>
    <row r="326" spans="1:42" s="1" customFormat="1" ht="14.25" customHeight="1" x14ac:dyDescent="0.2">
      <c r="A326" s="193"/>
      <c r="B326" s="194"/>
      <c r="C326" s="74"/>
      <c r="D326" s="75"/>
      <c r="E326" s="74"/>
      <c r="F326" s="74"/>
      <c r="G326" s="76" t="s">
        <v>66</v>
      </c>
      <c r="H326" s="47" t="str">
        <f>IF(H325="","",E325*H325)</f>
        <v/>
      </c>
      <c r="I326" s="47" t="str">
        <f>IF(I325="","",E325*I325)</f>
        <v/>
      </c>
      <c r="J326" s="47" t="str">
        <f>IF(J325="","",E325*J325)</f>
        <v/>
      </c>
      <c r="K326" s="47" t="str">
        <f>IF(K325="","",E325*K325)</f>
        <v/>
      </c>
      <c r="L326" s="47" t="str">
        <f>IF(L325="","",E325*L325)</f>
        <v/>
      </c>
      <c r="M326" s="47" t="str">
        <f>IF(M325="","",E325*M325)</f>
        <v/>
      </c>
      <c r="N326" s="47" t="str">
        <f>IF(N325="","",E325*N325)</f>
        <v/>
      </c>
      <c r="O326" s="47" t="str">
        <f>IF(O325="","",E325*O325)</f>
        <v/>
      </c>
      <c r="P326" s="47" t="str">
        <f>IF(P325="","",E325*P325)</f>
        <v/>
      </c>
      <c r="Q326" s="47" t="str">
        <f>IF(Q325="","",E325*Q325)</f>
        <v/>
      </c>
      <c r="R326" s="47" t="str">
        <f>IF(R325="","",E325*R325)</f>
        <v/>
      </c>
      <c r="S326" s="47" t="str">
        <f>IF(S325="","",E325*S325)</f>
        <v/>
      </c>
      <c r="T326" s="47" t="str">
        <f>IF(T325="","",E325*T325)</f>
        <v/>
      </c>
      <c r="U326" s="47" t="str">
        <f>IF(U325="","",E325*U325)</f>
        <v/>
      </c>
      <c r="V326" s="47" t="str">
        <f>IF(V325="","",E325*V325)</f>
        <v/>
      </c>
      <c r="W326" s="47" t="str">
        <f>IF(W325="","",E325*W325)</f>
        <v/>
      </c>
      <c r="X326" s="47" t="str">
        <f>IF(X325="","",E325*X325)</f>
        <v/>
      </c>
      <c r="Z326" s="98" t="str">
        <f t="shared" ref="Z326:AP326" si="160">H326</f>
        <v/>
      </c>
      <c r="AA326" s="98" t="str">
        <f t="shared" si="160"/>
        <v/>
      </c>
      <c r="AB326" s="98" t="str">
        <f t="shared" si="160"/>
        <v/>
      </c>
      <c r="AC326" s="98" t="str">
        <f t="shared" si="160"/>
        <v/>
      </c>
      <c r="AD326" s="98" t="str">
        <f t="shared" si="160"/>
        <v/>
      </c>
      <c r="AE326" s="98" t="str">
        <f t="shared" si="160"/>
        <v/>
      </c>
      <c r="AF326" s="98" t="str">
        <f t="shared" si="160"/>
        <v/>
      </c>
      <c r="AG326" s="98" t="str">
        <f t="shared" si="160"/>
        <v/>
      </c>
      <c r="AH326" s="98" t="str">
        <f t="shared" si="160"/>
        <v/>
      </c>
      <c r="AI326" s="98" t="str">
        <f t="shared" si="160"/>
        <v/>
      </c>
      <c r="AJ326" s="98" t="str">
        <f t="shared" si="160"/>
        <v/>
      </c>
      <c r="AK326" s="98" t="str">
        <f t="shared" si="160"/>
        <v/>
      </c>
      <c r="AL326" s="98" t="str">
        <f t="shared" si="160"/>
        <v/>
      </c>
      <c r="AM326" s="98" t="str">
        <f t="shared" si="160"/>
        <v/>
      </c>
      <c r="AN326" s="98" t="str">
        <f t="shared" si="160"/>
        <v/>
      </c>
      <c r="AO326" s="98" t="str">
        <f t="shared" si="160"/>
        <v/>
      </c>
      <c r="AP326" s="98" t="str">
        <f t="shared" si="160"/>
        <v/>
      </c>
    </row>
    <row r="327" spans="1:42" s="1" customFormat="1" ht="14.25" customHeight="1" x14ac:dyDescent="0.2">
      <c r="A327" s="191"/>
      <c r="B327" s="192"/>
      <c r="C327" s="103"/>
      <c r="D327" s="104"/>
      <c r="E327" s="105"/>
      <c r="F327" s="66" t="str">
        <f>IF(E327="","",C327*E327)</f>
        <v/>
      </c>
      <c r="G327" s="73" t="s">
        <v>67</v>
      </c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</row>
    <row r="328" spans="1:42" s="1" customFormat="1" ht="14.25" customHeight="1" x14ac:dyDescent="0.2">
      <c r="A328" s="193"/>
      <c r="B328" s="194"/>
      <c r="C328" s="74"/>
      <c r="D328" s="75"/>
      <c r="E328" s="74"/>
      <c r="F328" s="74"/>
      <c r="G328" s="76" t="s">
        <v>66</v>
      </c>
      <c r="H328" s="47" t="str">
        <f>IF(H327="","",E327*H327)</f>
        <v/>
      </c>
      <c r="I328" s="47" t="str">
        <f>IF(I327="","",E327*I327)</f>
        <v/>
      </c>
      <c r="J328" s="47" t="str">
        <f>IF(J327="","",E327*J327)</f>
        <v/>
      </c>
      <c r="K328" s="47" t="str">
        <f>IF(K327="","",E327*K327)</f>
        <v/>
      </c>
      <c r="L328" s="47" t="str">
        <f>IF(L327="","",E327*L327)</f>
        <v/>
      </c>
      <c r="M328" s="47" t="str">
        <f>IF(M327="","",E327*M327)</f>
        <v/>
      </c>
      <c r="N328" s="47" t="str">
        <f>IF(N327="","",E327*N327)</f>
        <v/>
      </c>
      <c r="O328" s="47" t="str">
        <f>IF(O327="","",E327*O327)</f>
        <v/>
      </c>
      <c r="P328" s="47" t="str">
        <f>IF(P327="","",E327*P327)</f>
        <v/>
      </c>
      <c r="Q328" s="47" t="str">
        <f>IF(Q327="","",E327*Q327)</f>
        <v/>
      </c>
      <c r="R328" s="47" t="str">
        <f>IF(R327="","",E327*R327)</f>
        <v/>
      </c>
      <c r="S328" s="47" t="str">
        <f>IF(S327="","",E327*S327)</f>
        <v/>
      </c>
      <c r="T328" s="47" t="str">
        <f>IF(T327="","",E327*T327)</f>
        <v/>
      </c>
      <c r="U328" s="47" t="str">
        <f>IF(U327="","",E327*U327)</f>
        <v/>
      </c>
      <c r="V328" s="47" t="str">
        <f>IF(V327="","",E327*V327)</f>
        <v/>
      </c>
      <c r="W328" s="47" t="str">
        <f>IF(W327="","",E327*W327)</f>
        <v/>
      </c>
      <c r="X328" s="47" t="str">
        <f>IF(X327="","",E327*X327)</f>
        <v/>
      </c>
      <c r="Z328" s="98" t="str">
        <f t="shared" ref="Z328:AP328" si="161">H328</f>
        <v/>
      </c>
      <c r="AA328" s="98" t="str">
        <f t="shared" si="161"/>
        <v/>
      </c>
      <c r="AB328" s="98" t="str">
        <f t="shared" si="161"/>
        <v/>
      </c>
      <c r="AC328" s="98" t="str">
        <f t="shared" si="161"/>
        <v/>
      </c>
      <c r="AD328" s="98" t="str">
        <f t="shared" si="161"/>
        <v/>
      </c>
      <c r="AE328" s="98" t="str">
        <f t="shared" si="161"/>
        <v/>
      </c>
      <c r="AF328" s="98" t="str">
        <f t="shared" si="161"/>
        <v/>
      </c>
      <c r="AG328" s="98" t="str">
        <f t="shared" si="161"/>
        <v/>
      </c>
      <c r="AH328" s="98" t="str">
        <f t="shared" si="161"/>
        <v/>
      </c>
      <c r="AI328" s="98" t="str">
        <f t="shared" si="161"/>
        <v/>
      </c>
      <c r="AJ328" s="98" t="str">
        <f t="shared" si="161"/>
        <v/>
      </c>
      <c r="AK328" s="98" t="str">
        <f t="shared" si="161"/>
        <v/>
      </c>
      <c r="AL328" s="98" t="str">
        <f t="shared" si="161"/>
        <v/>
      </c>
      <c r="AM328" s="98" t="str">
        <f t="shared" si="161"/>
        <v/>
      </c>
      <c r="AN328" s="98" t="str">
        <f t="shared" si="161"/>
        <v/>
      </c>
      <c r="AO328" s="98" t="str">
        <f t="shared" si="161"/>
        <v/>
      </c>
      <c r="AP328" s="98" t="str">
        <f t="shared" si="161"/>
        <v/>
      </c>
    </row>
    <row r="329" spans="1:42" s="1" customFormat="1" ht="14.25" customHeight="1" x14ac:dyDescent="0.2">
      <c r="A329" s="191"/>
      <c r="B329" s="192"/>
      <c r="C329" s="103"/>
      <c r="D329" s="104"/>
      <c r="E329" s="105"/>
      <c r="F329" s="66" t="str">
        <f>IF(E329="","",C329*E329)</f>
        <v/>
      </c>
      <c r="G329" s="73" t="s">
        <v>67</v>
      </c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</row>
    <row r="330" spans="1:42" s="1" customFormat="1" ht="14.25" customHeight="1" x14ac:dyDescent="0.2">
      <c r="A330" s="193"/>
      <c r="B330" s="194"/>
      <c r="C330" s="74"/>
      <c r="D330" s="75"/>
      <c r="E330" s="74"/>
      <c r="F330" s="74"/>
      <c r="G330" s="76" t="s">
        <v>66</v>
      </c>
      <c r="H330" s="47" t="str">
        <f>IF(H329="","",E329*H329)</f>
        <v/>
      </c>
      <c r="I330" s="47" t="str">
        <f>IF(I329="","",E329*I329)</f>
        <v/>
      </c>
      <c r="J330" s="47" t="str">
        <f>IF(J329="","",E329*J329)</f>
        <v/>
      </c>
      <c r="K330" s="47" t="str">
        <f>IF(K329="","",E329*K329)</f>
        <v/>
      </c>
      <c r="L330" s="47" t="str">
        <f>IF(L329="","",E329*L329)</f>
        <v/>
      </c>
      <c r="M330" s="47" t="str">
        <f>IF(M329="","",E329*M329)</f>
        <v/>
      </c>
      <c r="N330" s="47" t="str">
        <f>IF(N329="","",E329*N329)</f>
        <v/>
      </c>
      <c r="O330" s="47" t="str">
        <f>IF(O329="","",E329*O329)</f>
        <v/>
      </c>
      <c r="P330" s="47" t="str">
        <f>IF(P329="","",E329*P329)</f>
        <v/>
      </c>
      <c r="Q330" s="47" t="str">
        <f>IF(Q329="","",E329*Q329)</f>
        <v/>
      </c>
      <c r="R330" s="47" t="str">
        <f>IF(R329="","",E329*R329)</f>
        <v/>
      </c>
      <c r="S330" s="47" t="str">
        <f>IF(S329="","",E329*S329)</f>
        <v/>
      </c>
      <c r="T330" s="47" t="str">
        <f>IF(T329="","",E329*T329)</f>
        <v/>
      </c>
      <c r="U330" s="47" t="str">
        <f>IF(U329="","",E329*U329)</f>
        <v/>
      </c>
      <c r="V330" s="47" t="str">
        <f>IF(V329="","",E329*V329)</f>
        <v/>
      </c>
      <c r="W330" s="47" t="str">
        <f>IF(W329="","",E329*W329)</f>
        <v/>
      </c>
      <c r="X330" s="47" t="str">
        <f>IF(X329="","",E329*X329)</f>
        <v/>
      </c>
      <c r="Z330" s="98" t="str">
        <f t="shared" ref="Z330:AP330" si="162">H330</f>
        <v/>
      </c>
      <c r="AA330" s="98" t="str">
        <f t="shared" si="162"/>
        <v/>
      </c>
      <c r="AB330" s="98" t="str">
        <f t="shared" si="162"/>
        <v/>
      </c>
      <c r="AC330" s="98" t="str">
        <f t="shared" si="162"/>
        <v/>
      </c>
      <c r="AD330" s="98" t="str">
        <f t="shared" si="162"/>
        <v/>
      </c>
      <c r="AE330" s="98" t="str">
        <f t="shared" si="162"/>
        <v/>
      </c>
      <c r="AF330" s="98" t="str">
        <f t="shared" si="162"/>
        <v/>
      </c>
      <c r="AG330" s="98" t="str">
        <f t="shared" si="162"/>
        <v/>
      </c>
      <c r="AH330" s="98" t="str">
        <f t="shared" si="162"/>
        <v/>
      </c>
      <c r="AI330" s="98" t="str">
        <f t="shared" si="162"/>
        <v/>
      </c>
      <c r="AJ330" s="98" t="str">
        <f t="shared" si="162"/>
        <v/>
      </c>
      <c r="AK330" s="98" t="str">
        <f t="shared" si="162"/>
        <v/>
      </c>
      <c r="AL330" s="98" t="str">
        <f t="shared" si="162"/>
        <v/>
      </c>
      <c r="AM330" s="98" t="str">
        <f t="shared" si="162"/>
        <v/>
      </c>
      <c r="AN330" s="98" t="str">
        <f t="shared" si="162"/>
        <v/>
      </c>
      <c r="AO330" s="98" t="str">
        <f t="shared" si="162"/>
        <v/>
      </c>
      <c r="AP330" s="98" t="str">
        <f t="shared" si="162"/>
        <v/>
      </c>
    </row>
    <row r="331" spans="1:42" s="1" customFormat="1" ht="14.25" customHeight="1" x14ac:dyDescent="0.2">
      <c r="A331" s="191"/>
      <c r="B331" s="192"/>
      <c r="C331" s="103"/>
      <c r="D331" s="104"/>
      <c r="E331" s="105"/>
      <c r="F331" s="66" t="str">
        <f>IF(E331="","",C331*E331)</f>
        <v/>
      </c>
      <c r="G331" s="73" t="s">
        <v>67</v>
      </c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</row>
    <row r="332" spans="1:42" s="1" customFormat="1" ht="14.25" customHeight="1" x14ac:dyDescent="0.2">
      <c r="A332" s="193"/>
      <c r="B332" s="194"/>
      <c r="C332" s="74"/>
      <c r="D332" s="75"/>
      <c r="E332" s="74"/>
      <c r="F332" s="74"/>
      <c r="G332" s="76" t="s">
        <v>66</v>
      </c>
      <c r="H332" s="47" t="str">
        <f>IF(H331="","",E331*H331)</f>
        <v/>
      </c>
      <c r="I332" s="47" t="str">
        <f>IF(I331="","",E331*I331)</f>
        <v/>
      </c>
      <c r="J332" s="47" t="str">
        <f>IF(J331="","",E331*J331)</f>
        <v/>
      </c>
      <c r="K332" s="47" t="str">
        <f>IF(K331="","",E331*K331)</f>
        <v/>
      </c>
      <c r="L332" s="47" t="str">
        <f>IF(L331="","",E331*L331)</f>
        <v/>
      </c>
      <c r="M332" s="47" t="str">
        <f>IF(M331="","",E331*M331)</f>
        <v/>
      </c>
      <c r="N332" s="47" t="str">
        <f>IF(N331="","",E331*N331)</f>
        <v/>
      </c>
      <c r="O332" s="47" t="str">
        <f>IF(O331="","",E331*O331)</f>
        <v/>
      </c>
      <c r="P332" s="47" t="str">
        <f>IF(P331="","",E331*P331)</f>
        <v/>
      </c>
      <c r="Q332" s="47" t="str">
        <f>IF(Q331="","",E331*Q331)</f>
        <v/>
      </c>
      <c r="R332" s="47" t="str">
        <f>IF(R331="","",E331*R331)</f>
        <v/>
      </c>
      <c r="S332" s="47" t="str">
        <f>IF(S331="","",E331*S331)</f>
        <v/>
      </c>
      <c r="T332" s="47" t="str">
        <f>IF(T331="","",E331*T331)</f>
        <v/>
      </c>
      <c r="U332" s="47" t="str">
        <f>IF(U331="","",E331*U331)</f>
        <v/>
      </c>
      <c r="V332" s="47" t="str">
        <f>IF(V331="","",E331*V331)</f>
        <v/>
      </c>
      <c r="W332" s="47" t="str">
        <f>IF(W331="","",E331*W331)</f>
        <v/>
      </c>
      <c r="X332" s="47" t="str">
        <f>IF(X331="","",E331*X331)</f>
        <v/>
      </c>
      <c r="Z332" s="98" t="str">
        <f t="shared" ref="Z332:AP332" si="163">H332</f>
        <v/>
      </c>
      <c r="AA332" s="98" t="str">
        <f t="shared" si="163"/>
        <v/>
      </c>
      <c r="AB332" s="98" t="str">
        <f t="shared" si="163"/>
        <v/>
      </c>
      <c r="AC332" s="98" t="str">
        <f t="shared" si="163"/>
        <v/>
      </c>
      <c r="AD332" s="98" t="str">
        <f t="shared" si="163"/>
        <v/>
      </c>
      <c r="AE332" s="98" t="str">
        <f t="shared" si="163"/>
        <v/>
      </c>
      <c r="AF332" s="98" t="str">
        <f t="shared" si="163"/>
        <v/>
      </c>
      <c r="AG332" s="98" t="str">
        <f t="shared" si="163"/>
        <v/>
      </c>
      <c r="AH332" s="98" t="str">
        <f t="shared" si="163"/>
        <v/>
      </c>
      <c r="AI332" s="98" t="str">
        <f t="shared" si="163"/>
        <v/>
      </c>
      <c r="AJ332" s="98" t="str">
        <f t="shared" si="163"/>
        <v/>
      </c>
      <c r="AK332" s="98" t="str">
        <f t="shared" si="163"/>
        <v/>
      </c>
      <c r="AL332" s="98" t="str">
        <f t="shared" si="163"/>
        <v/>
      </c>
      <c r="AM332" s="98" t="str">
        <f t="shared" si="163"/>
        <v/>
      </c>
      <c r="AN332" s="98" t="str">
        <f t="shared" si="163"/>
        <v/>
      </c>
      <c r="AO332" s="98" t="str">
        <f t="shared" si="163"/>
        <v/>
      </c>
      <c r="AP332" s="98" t="str">
        <f t="shared" si="163"/>
        <v/>
      </c>
    </row>
    <row r="333" spans="1:42" s="1" customFormat="1" ht="14.25" customHeight="1" x14ac:dyDescent="0.2">
      <c r="A333" s="191"/>
      <c r="B333" s="192"/>
      <c r="C333" s="103"/>
      <c r="D333" s="104"/>
      <c r="E333" s="105"/>
      <c r="F333" s="66" t="str">
        <f>IF(E333="","",C333*E333)</f>
        <v/>
      </c>
      <c r="G333" s="108" t="s">
        <v>67</v>
      </c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</row>
    <row r="334" spans="1:42" s="1" customFormat="1" ht="14.25" customHeight="1" x14ac:dyDescent="0.2">
      <c r="A334" s="193"/>
      <c r="B334" s="194"/>
      <c r="C334" s="74"/>
      <c r="D334" s="75"/>
      <c r="E334" s="74"/>
      <c r="F334" s="74"/>
      <c r="G334" s="109" t="s">
        <v>66</v>
      </c>
      <c r="H334" s="47" t="str">
        <f>IF(H333="","",E333*H333)</f>
        <v/>
      </c>
      <c r="I334" s="47" t="str">
        <f>IF(I333="","",E333*I333)</f>
        <v/>
      </c>
      <c r="J334" s="47" t="str">
        <f>IF(J333="","",E333*J333)</f>
        <v/>
      </c>
      <c r="K334" s="47" t="str">
        <f>IF(K333="","",E333*K333)</f>
        <v/>
      </c>
      <c r="L334" s="47" t="str">
        <f>IF(L333="","",E333*L333)</f>
        <v/>
      </c>
      <c r="M334" s="47" t="str">
        <f>IF(M333="","",E333*M333)</f>
        <v/>
      </c>
      <c r="N334" s="47" t="str">
        <f>IF(N333="","",E333*N333)</f>
        <v/>
      </c>
      <c r="O334" s="47" t="str">
        <f>IF(O333="","",E333*O333)</f>
        <v/>
      </c>
      <c r="P334" s="47" t="str">
        <f>IF(P333="","",E333*P333)</f>
        <v/>
      </c>
      <c r="Q334" s="47" t="str">
        <f>IF(Q333="","",E333*Q333)</f>
        <v/>
      </c>
      <c r="R334" s="47" t="str">
        <f>IF(R333="","",E333*R333)</f>
        <v/>
      </c>
      <c r="S334" s="47" t="str">
        <f>IF(S333="","",E333*S333)</f>
        <v/>
      </c>
      <c r="T334" s="47" t="str">
        <f>IF(T333="","",E333*T333)</f>
        <v/>
      </c>
      <c r="U334" s="47" t="str">
        <f>IF(U333="","",E333*U333)</f>
        <v/>
      </c>
      <c r="V334" s="47" t="str">
        <f>IF(V333="","",E333*V333)</f>
        <v/>
      </c>
      <c r="W334" s="47" t="str">
        <f>IF(W333="","",E333*W333)</f>
        <v/>
      </c>
      <c r="X334" s="47" t="str">
        <f>IF(X333="","",E333*X333)</f>
        <v/>
      </c>
      <c r="Z334" s="98" t="str">
        <f t="shared" ref="Z334:AP334" si="164">H334</f>
        <v/>
      </c>
      <c r="AA334" s="98" t="str">
        <f t="shared" si="164"/>
        <v/>
      </c>
      <c r="AB334" s="98" t="str">
        <f t="shared" si="164"/>
        <v/>
      </c>
      <c r="AC334" s="98" t="str">
        <f t="shared" si="164"/>
        <v/>
      </c>
      <c r="AD334" s="98" t="str">
        <f t="shared" si="164"/>
        <v/>
      </c>
      <c r="AE334" s="98" t="str">
        <f t="shared" si="164"/>
        <v/>
      </c>
      <c r="AF334" s="98" t="str">
        <f t="shared" si="164"/>
        <v/>
      </c>
      <c r="AG334" s="98" t="str">
        <f t="shared" si="164"/>
        <v/>
      </c>
      <c r="AH334" s="98" t="str">
        <f t="shared" si="164"/>
        <v/>
      </c>
      <c r="AI334" s="98" t="str">
        <f t="shared" si="164"/>
        <v/>
      </c>
      <c r="AJ334" s="98" t="str">
        <f t="shared" si="164"/>
        <v/>
      </c>
      <c r="AK334" s="98" t="str">
        <f t="shared" si="164"/>
        <v/>
      </c>
      <c r="AL334" s="98" t="str">
        <f t="shared" si="164"/>
        <v/>
      </c>
      <c r="AM334" s="98" t="str">
        <f t="shared" si="164"/>
        <v/>
      </c>
      <c r="AN334" s="98" t="str">
        <f t="shared" si="164"/>
        <v/>
      </c>
      <c r="AO334" s="98" t="str">
        <f t="shared" si="164"/>
        <v/>
      </c>
      <c r="AP334" s="98" t="str">
        <f t="shared" si="164"/>
        <v/>
      </c>
    </row>
    <row r="335" spans="1:42" s="1" customFormat="1" ht="14.25" customHeight="1" x14ac:dyDescent="0.2">
      <c r="A335" s="191"/>
      <c r="B335" s="192"/>
      <c r="C335" s="103"/>
      <c r="D335" s="104"/>
      <c r="E335" s="105"/>
      <c r="F335" s="66" t="str">
        <f>IF(E335="","",C335*E335)</f>
        <v/>
      </c>
      <c r="G335" s="73" t="s">
        <v>67</v>
      </c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</row>
    <row r="336" spans="1:42" s="1" customFormat="1" ht="14.25" customHeight="1" x14ac:dyDescent="0.2">
      <c r="A336" s="193"/>
      <c r="B336" s="194"/>
      <c r="C336" s="74"/>
      <c r="D336" s="75"/>
      <c r="E336" s="74"/>
      <c r="F336" s="74"/>
      <c r="G336" s="76" t="s">
        <v>66</v>
      </c>
      <c r="H336" s="47" t="str">
        <f>IF(H335="","",E335*H335)</f>
        <v/>
      </c>
      <c r="I336" s="47" t="str">
        <f>IF(I335="","",E335*I335)</f>
        <v/>
      </c>
      <c r="J336" s="47" t="str">
        <f>IF(J335="","",E335*J335)</f>
        <v/>
      </c>
      <c r="K336" s="47" t="str">
        <f>IF(K335="","",E335*K335)</f>
        <v/>
      </c>
      <c r="L336" s="47" t="str">
        <f>IF(L335="","",E335*L335)</f>
        <v/>
      </c>
      <c r="M336" s="47" t="str">
        <f>IF(M335="","",E335*M335)</f>
        <v/>
      </c>
      <c r="N336" s="47" t="str">
        <f>IF(N335="","",E335*N335)</f>
        <v/>
      </c>
      <c r="O336" s="47" t="str">
        <f>IF(O335="","",E335*O335)</f>
        <v/>
      </c>
      <c r="P336" s="47" t="str">
        <f>IF(P335="","",E335*P335)</f>
        <v/>
      </c>
      <c r="Q336" s="47" t="str">
        <f>IF(Q335="","",E335*Q335)</f>
        <v/>
      </c>
      <c r="R336" s="47" t="str">
        <f>IF(R335="","",E335*R335)</f>
        <v/>
      </c>
      <c r="S336" s="47" t="str">
        <f>IF(S335="","",E335*S335)</f>
        <v/>
      </c>
      <c r="T336" s="47" t="str">
        <f>IF(T335="","",E335*T335)</f>
        <v/>
      </c>
      <c r="U336" s="47" t="str">
        <f>IF(U335="","",E335*U335)</f>
        <v/>
      </c>
      <c r="V336" s="47" t="str">
        <f>IF(V335="","",E335*V335)</f>
        <v/>
      </c>
      <c r="W336" s="47" t="str">
        <f>IF(W335="","",E335*W335)</f>
        <v/>
      </c>
      <c r="X336" s="47" t="str">
        <f>IF(X335="","",E335*X335)</f>
        <v/>
      </c>
      <c r="Z336" s="98" t="str">
        <f t="shared" ref="Z336:AP336" si="165">H336</f>
        <v/>
      </c>
      <c r="AA336" s="98" t="str">
        <f t="shared" si="165"/>
        <v/>
      </c>
      <c r="AB336" s="98" t="str">
        <f t="shared" si="165"/>
        <v/>
      </c>
      <c r="AC336" s="98" t="str">
        <f t="shared" si="165"/>
        <v/>
      </c>
      <c r="AD336" s="98" t="str">
        <f t="shared" si="165"/>
        <v/>
      </c>
      <c r="AE336" s="98" t="str">
        <f t="shared" si="165"/>
        <v/>
      </c>
      <c r="AF336" s="98" t="str">
        <f t="shared" si="165"/>
        <v/>
      </c>
      <c r="AG336" s="98" t="str">
        <f t="shared" si="165"/>
        <v/>
      </c>
      <c r="AH336" s="98" t="str">
        <f t="shared" si="165"/>
        <v/>
      </c>
      <c r="AI336" s="98" t="str">
        <f t="shared" si="165"/>
        <v/>
      </c>
      <c r="AJ336" s="98" t="str">
        <f t="shared" si="165"/>
        <v/>
      </c>
      <c r="AK336" s="98" t="str">
        <f t="shared" si="165"/>
        <v/>
      </c>
      <c r="AL336" s="98" t="str">
        <f t="shared" si="165"/>
        <v/>
      </c>
      <c r="AM336" s="98" t="str">
        <f t="shared" si="165"/>
        <v/>
      </c>
      <c r="AN336" s="98" t="str">
        <f t="shared" si="165"/>
        <v/>
      </c>
      <c r="AO336" s="98" t="str">
        <f t="shared" si="165"/>
        <v/>
      </c>
      <c r="AP336" s="98" t="str">
        <f t="shared" si="165"/>
        <v/>
      </c>
    </row>
    <row r="337" spans="1:42" s="1" customFormat="1" ht="14.25" customHeight="1" x14ac:dyDescent="0.2">
      <c r="A337" s="191"/>
      <c r="B337" s="192"/>
      <c r="C337" s="103"/>
      <c r="D337" s="104"/>
      <c r="E337" s="105"/>
      <c r="F337" s="66" t="str">
        <f>IF(E337="","",C337*E337)</f>
        <v/>
      </c>
      <c r="G337" s="73" t="s">
        <v>67</v>
      </c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</row>
    <row r="338" spans="1:42" s="1" customFormat="1" ht="14.25" customHeight="1" x14ac:dyDescent="0.2">
      <c r="A338" s="193"/>
      <c r="B338" s="194"/>
      <c r="C338" s="74"/>
      <c r="D338" s="75"/>
      <c r="E338" s="74"/>
      <c r="F338" s="74"/>
      <c r="G338" s="76" t="s">
        <v>66</v>
      </c>
      <c r="H338" s="47" t="str">
        <f>IF(H337="","",E337*H337)</f>
        <v/>
      </c>
      <c r="I338" s="47" t="str">
        <f>IF(I337="","",E337*I337)</f>
        <v/>
      </c>
      <c r="J338" s="47" t="str">
        <f>IF(J337="","",E337*J337)</f>
        <v/>
      </c>
      <c r="K338" s="47" t="str">
        <f>IF(K337="","",E337*K337)</f>
        <v/>
      </c>
      <c r="L338" s="47" t="str">
        <f>IF(L337="","",E337*L337)</f>
        <v/>
      </c>
      <c r="M338" s="47" t="str">
        <f>IF(M337="","",E337*M337)</f>
        <v/>
      </c>
      <c r="N338" s="47" t="str">
        <f>IF(N337="","",E337*N337)</f>
        <v/>
      </c>
      <c r="O338" s="47" t="str">
        <f>IF(O337="","",E337*O337)</f>
        <v/>
      </c>
      <c r="P338" s="47" t="str">
        <f>IF(P337="","",E337*P337)</f>
        <v/>
      </c>
      <c r="Q338" s="47" t="str">
        <f>IF(Q337="","",E337*Q337)</f>
        <v/>
      </c>
      <c r="R338" s="47" t="str">
        <f>IF(R337="","",E337*R337)</f>
        <v/>
      </c>
      <c r="S338" s="47" t="str">
        <f>IF(S337="","",E337*S337)</f>
        <v/>
      </c>
      <c r="T338" s="47" t="str">
        <f>IF(T337="","",E337*T337)</f>
        <v/>
      </c>
      <c r="U338" s="47" t="str">
        <f>IF(U337="","",E337*U337)</f>
        <v/>
      </c>
      <c r="V338" s="47" t="str">
        <f>IF(V337="","",E337*V337)</f>
        <v/>
      </c>
      <c r="W338" s="47" t="str">
        <f>IF(W337="","",E337*W337)</f>
        <v/>
      </c>
      <c r="X338" s="47" t="str">
        <f>IF(X337="","",E337*X337)</f>
        <v/>
      </c>
      <c r="Z338" s="98" t="str">
        <f t="shared" ref="Z338:AP338" si="166">H338</f>
        <v/>
      </c>
      <c r="AA338" s="98" t="str">
        <f t="shared" si="166"/>
        <v/>
      </c>
      <c r="AB338" s="98" t="str">
        <f t="shared" si="166"/>
        <v/>
      </c>
      <c r="AC338" s="98" t="str">
        <f t="shared" si="166"/>
        <v/>
      </c>
      <c r="AD338" s="98" t="str">
        <f t="shared" si="166"/>
        <v/>
      </c>
      <c r="AE338" s="98" t="str">
        <f t="shared" si="166"/>
        <v/>
      </c>
      <c r="AF338" s="98" t="str">
        <f t="shared" si="166"/>
        <v/>
      </c>
      <c r="AG338" s="98" t="str">
        <f t="shared" si="166"/>
        <v/>
      </c>
      <c r="AH338" s="98" t="str">
        <f t="shared" si="166"/>
        <v/>
      </c>
      <c r="AI338" s="98" t="str">
        <f t="shared" si="166"/>
        <v/>
      </c>
      <c r="AJ338" s="98" t="str">
        <f t="shared" si="166"/>
        <v/>
      </c>
      <c r="AK338" s="98" t="str">
        <f t="shared" si="166"/>
        <v/>
      </c>
      <c r="AL338" s="98" t="str">
        <f t="shared" si="166"/>
        <v/>
      </c>
      <c r="AM338" s="98" t="str">
        <f t="shared" si="166"/>
        <v/>
      </c>
      <c r="AN338" s="98" t="str">
        <f t="shared" si="166"/>
        <v/>
      </c>
      <c r="AO338" s="98" t="str">
        <f t="shared" si="166"/>
        <v/>
      </c>
      <c r="AP338" s="98" t="str">
        <f t="shared" si="166"/>
        <v/>
      </c>
    </row>
    <row r="339" spans="1:42" s="1" customFormat="1" ht="14.25" customHeight="1" x14ac:dyDescent="0.2">
      <c r="A339" s="191"/>
      <c r="B339" s="192"/>
      <c r="C339" s="103"/>
      <c r="D339" s="104"/>
      <c r="E339" s="105"/>
      <c r="F339" s="66" t="str">
        <f>IF(E339="","",C339*E339)</f>
        <v/>
      </c>
      <c r="G339" s="73" t="s">
        <v>67</v>
      </c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</row>
    <row r="340" spans="1:42" s="1" customFormat="1" ht="14.25" customHeight="1" x14ac:dyDescent="0.2">
      <c r="A340" s="193"/>
      <c r="B340" s="194"/>
      <c r="C340" s="74"/>
      <c r="D340" s="75"/>
      <c r="E340" s="74"/>
      <c r="F340" s="74"/>
      <c r="G340" s="76" t="s">
        <v>66</v>
      </c>
      <c r="H340" s="47" t="str">
        <f>IF(H339="","",E339*H339)</f>
        <v/>
      </c>
      <c r="I340" s="47" t="str">
        <f>IF(I339="","",E339*I339)</f>
        <v/>
      </c>
      <c r="J340" s="47" t="str">
        <f>IF(J339="","",E339*J339)</f>
        <v/>
      </c>
      <c r="K340" s="47" t="str">
        <f>IF(K339="","",E339*K339)</f>
        <v/>
      </c>
      <c r="L340" s="47" t="str">
        <f>IF(L339="","",E339*L339)</f>
        <v/>
      </c>
      <c r="M340" s="47" t="str">
        <f>IF(M339="","",E339*M339)</f>
        <v/>
      </c>
      <c r="N340" s="47" t="str">
        <f>IF(N339="","",E339*N339)</f>
        <v/>
      </c>
      <c r="O340" s="47" t="str">
        <f>IF(O339="","",E339*O339)</f>
        <v/>
      </c>
      <c r="P340" s="47" t="str">
        <f>IF(P339="","",E339*P339)</f>
        <v/>
      </c>
      <c r="Q340" s="47" t="str">
        <f>IF(Q339="","",E339*Q339)</f>
        <v/>
      </c>
      <c r="R340" s="47" t="str">
        <f>IF(R339="","",E339*R339)</f>
        <v/>
      </c>
      <c r="S340" s="47" t="str">
        <f>IF(S339="","",E339*S339)</f>
        <v/>
      </c>
      <c r="T340" s="47" t="str">
        <f>IF(T339="","",E339*T339)</f>
        <v/>
      </c>
      <c r="U340" s="47" t="str">
        <f>IF(U339="","",E339*U339)</f>
        <v/>
      </c>
      <c r="V340" s="47" t="str">
        <f>IF(V339="","",E339*V339)</f>
        <v/>
      </c>
      <c r="W340" s="47" t="str">
        <f>IF(W339="","",E339*W339)</f>
        <v/>
      </c>
      <c r="X340" s="47" t="str">
        <f>IF(X339="","",E339*X339)</f>
        <v/>
      </c>
      <c r="Z340" s="98" t="str">
        <f t="shared" ref="Z340:AP340" si="167">H340</f>
        <v/>
      </c>
      <c r="AA340" s="98" t="str">
        <f t="shared" si="167"/>
        <v/>
      </c>
      <c r="AB340" s="98" t="str">
        <f t="shared" si="167"/>
        <v/>
      </c>
      <c r="AC340" s="98" t="str">
        <f t="shared" si="167"/>
        <v/>
      </c>
      <c r="AD340" s="98" t="str">
        <f t="shared" si="167"/>
        <v/>
      </c>
      <c r="AE340" s="98" t="str">
        <f t="shared" si="167"/>
        <v/>
      </c>
      <c r="AF340" s="98" t="str">
        <f t="shared" si="167"/>
        <v/>
      </c>
      <c r="AG340" s="98" t="str">
        <f t="shared" si="167"/>
        <v/>
      </c>
      <c r="AH340" s="98" t="str">
        <f t="shared" si="167"/>
        <v/>
      </c>
      <c r="AI340" s="98" t="str">
        <f t="shared" si="167"/>
        <v/>
      </c>
      <c r="AJ340" s="98" t="str">
        <f t="shared" si="167"/>
        <v/>
      </c>
      <c r="AK340" s="98" t="str">
        <f t="shared" si="167"/>
        <v/>
      </c>
      <c r="AL340" s="98" t="str">
        <f t="shared" si="167"/>
        <v/>
      </c>
      <c r="AM340" s="98" t="str">
        <f t="shared" si="167"/>
        <v/>
      </c>
      <c r="AN340" s="98" t="str">
        <f t="shared" si="167"/>
        <v/>
      </c>
      <c r="AO340" s="98" t="str">
        <f t="shared" si="167"/>
        <v/>
      </c>
      <c r="AP340" s="98" t="str">
        <f t="shared" si="167"/>
        <v/>
      </c>
    </row>
    <row r="341" spans="1:42" s="1" customFormat="1" ht="14.25" customHeight="1" x14ac:dyDescent="0.2">
      <c r="A341" s="191"/>
      <c r="B341" s="192"/>
      <c r="C341" s="103"/>
      <c r="D341" s="104"/>
      <c r="E341" s="105"/>
      <c r="F341" s="66" t="str">
        <f>IF(E341="","",C341*E341)</f>
        <v/>
      </c>
      <c r="G341" s="73" t="s">
        <v>67</v>
      </c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</row>
    <row r="342" spans="1:42" s="1" customFormat="1" ht="14.25" customHeight="1" x14ac:dyDescent="0.2">
      <c r="A342" s="193"/>
      <c r="B342" s="194"/>
      <c r="C342" s="74"/>
      <c r="D342" s="75"/>
      <c r="E342" s="74"/>
      <c r="F342" s="74"/>
      <c r="G342" s="76" t="s">
        <v>66</v>
      </c>
      <c r="H342" s="47" t="str">
        <f>IF(H341="","",E341*H341)</f>
        <v/>
      </c>
      <c r="I342" s="47" t="str">
        <f>IF(I341="","",E341*I341)</f>
        <v/>
      </c>
      <c r="J342" s="47" t="str">
        <f>IF(J341="","",E341*J341)</f>
        <v/>
      </c>
      <c r="K342" s="47" t="str">
        <f>IF(K341="","",E341*K341)</f>
        <v/>
      </c>
      <c r="L342" s="47" t="str">
        <f>IF(L341="","",E341*L341)</f>
        <v/>
      </c>
      <c r="M342" s="47" t="str">
        <f>IF(M341="","",E341*M341)</f>
        <v/>
      </c>
      <c r="N342" s="47" t="str">
        <f>IF(N341="","",E341*N341)</f>
        <v/>
      </c>
      <c r="O342" s="47" t="str">
        <f>IF(O341="","",E341*O341)</f>
        <v/>
      </c>
      <c r="P342" s="47" t="str">
        <f>IF(P341="","",E341*P341)</f>
        <v/>
      </c>
      <c r="Q342" s="47" t="str">
        <f>IF(Q341="","",E341*Q341)</f>
        <v/>
      </c>
      <c r="R342" s="47" t="str">
        <f>IF(R341="","",E341*R341)</f>
        <v/>
      </c>
      <c r="S342" s="47" t="str">
        <f>IF(S341="","",E341*S341)</f>
        <v/>
      </c>
      <c r="T342" s="47" t="str">
        <f>IF(T341="","",E341*T341)</f>
        <v/>
      </c>
      <c r="U342" s="47" t="str">
        <f>IF(U341="","",E341*U341)</f>
        <v/>
      </c>
      <c r="V342" s="47" t="str">
        <f>IF(V341="","",E341*V341)</f>
        <v/>
      </c>
      <c r="W342" s="47" t="str">
        <f>IF(W341="","",E341*W341)</f>
        <v/>
      </c>
      <c r="X342" s="47" t="str">
        <f>IF(X341="","",E341*X341)</f>
        <v/>
      </c>
      <c r="Z342" s="98" t="str">
        <f t="shared" ref="Z342:AP342" si="168">H342</f>
        <v/>
      </c>
      <c r="AA342" s="98" t="str">
        <f t="shared" si="168"/>
        <v/>
      </c>
      <c r="AB342" s="98" t="str">
        <f t="shared" si="168"/>
        <v/>
      </c>
      <c r="AC342" s="98" t="str">
        <f t="shared" si="168"/>
        <v/>
      </c>
      <c r="AD342" s="98" t="str">
        <f t="shared" si="168"/>
        <v/>
      </c>
      <c r="AE342" s="98" t="str">
        <f t="shared" si="168"/>
        <v/>
      </c>
      <c r="AF342" s="98" t="str">
        <f t="shared" si="168"/>
        <v/>
      </c>
      <c r="AG342" s="98" t="str">
        <f t="shared" si="168"/>
        <v/>
      </c>
      <c r="AH342" s="98" t="str">
        <f t="shared" si="168"/>
        <v/>
      </c>
      <c r="AI342" s="98" t="str">
        <f t="shared" si="168"/>
        <v/>
      </c>
      <c r="AJ342" s="98" t="str">
        <f t="shared" si="168"/>
        <v/>
      </c>
      <c r="AK342" s="98" t="str">
        <f t="shared" si="168"/>
        <v/>
      </c>
      <c r="AL342" s="98" t="str">
        <f t="shared" si="168"/>
        <v/>
      </c>
      <c r="AM342" s="98" t="str">
        <f t="shared" si="168"/>
        <v/>
      </c>
      <c r="AN342" s="98" t="str">
        <f t="shared" si="168"/>
        <v/>
      </c>
      <c r="AO342" s="98" t="str">
        <f t="shared" si="168"/>
        <v/>
      </c>
      <c r="AP342" s="98" t="str">
        <f t="shared" si="168"/>
        <v/>
      </c>
    </row>
    <row r="343" spans="1:42" s="1" customFormat="1" ht="14.25" customHeight="1" x14ac:dyDescent="0.2">
      <c r="A343" s="191"/>
      <c r="B343" s="192"/>
      <c r="C343" s="103"/>
      <c r="D343" s="104"/>
      <c r="E343" s="105"/>
      <c r="F343" s="66" t="str">
        <f>IF(E343="","",C343*E343)</f>
        <v/>
      </c>
      <c r="G343" s="73" t="s">
        <v>67</v>
      </c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</row>
    <row r="344" spans="1:42" s="1" customFormat="1" ht="14.25" customHeight="1" x14ac:dyDescent="0.2">
      <c r="A344" s="193"/>
      <c r="B344" s="194"/>
      <c r="C344" s="74"/>
      <c r="D344" s="75"/>
      <c r="E344" s="74"/>
      <c r="F344" s="74"/>
      <c r="G344" s="76" t="s">
        <v>66</v>
      </c>
      <c r="H344" s="47" t="str">
        <f>IF(H343="","",E343*H343)</f>
        <v/>
      </c>
      <c r="I344" s="47" t="str">
        <f>IF(I343="","",E343*I343)</f>
        <v/>
      </c>
      <c r="J344" s="47" t="str">
        <f>IF(J343="","",E343*J343)</f>
        <v/>
      </c>
      <c r="K344" s="47" t="str">
        <f>IF(K343="","",E343*K343)</f>
        <v/>
      </c>
      <c r="L344" s="47" t="str">
        <f>IF(L343="","",E343*L343)</f>
        <v/>
      </c>
      <c r="M344" s="47" t="str">
        <f>IF(M343="","",E343*M343)</f>
        <v/>
      </c>
      <c r="N344" s="47" t="str">
        <f>IF(N343="","",E343*N343)</f>
        <v/>
      </c>
      <c r="O344" s="47" t="str">
        <f>IF(O343="","",E343*O343)</f>
        <v/>
      </c>
      <c r="P344" s="47" t="str">
        <f>IF(P343="","",E343*P343)</f>
        <v/>
      </c>
      <c r="Q344" s="47" t="str">
        <f>IF(Q343="","",E343*Q343)</f>
        <v/>
      </c>
      <c r="R344" s="47" t="str">
        <f>IF(R343="","",E343*R343)</f>
        <v/>
      </c>
      <c r="S344" s="47" t="str">
        <f>IF(S343="","",E343*S343)</f>
        <v/>
      </c>
      <c r="T344" s="47" t="str">
        <f>IF(T343="","",E343*T343)</f>
        <v/>
      </c>
      <c r="U344" s="47" t="str">
        <f>IF(U343="","",E343*U343)</f>
        <v/>
      </c>
      <c r="V344" s="47" t="str">
        <f>IF(V343="","",E343*V343)</f>
        <v/>
      </c>
      <c r="W344" s="47" t="str">
        <f>IF(W343="","",E343*W343)</f>
        <v/>
      </c>
      <c r="X344" s="47" t="str">
        <f>IF(X343="","",E343*X343)</f>
        <v/>
      </c>
      <c r="Z344" s="98" t="str">
        <f t="shared" ref="Z344:AP344" si="169">H344</f>
        <v/>
      </c>
      <c r="AA344" s="98" t="str">
        <f t="shared" si="169"/>
        <v/>
      </c>
      <c r="AB344" s="98" t="str">
        <f t="shared" si="169"/>
        <v/>
      </c>
      <c r="AC344" s="98" t="str">
        <f t="shared" si="169"/>
        <v/>
      </c>
      <c r="AD344" s="98" t="str">
        <f t="shared" si="169"/>
        <v/>
      </c>
      <c r="AE344" s="98" t="str">
        <f t="shared" si="169"/>
        <v/>
      </c>
      <c r="AF344" s="98" t="str">
        <f t="shared" si="169"/>
        <v/>
      </c>
      <c r="AG344" s="98" t="str">
        <f t="shared" si="169"/>
        <v/>
      </c>
      <c r="AH344" s="98" t="str">
        <f t="shared" si="169"/>
        <v/>
      </c>
      <c r="AI344" s="98" t="str">
        <f t="shared" si="169"/>
        <v/>
      </c>
      <c r="AJ344" s="98" t="str">
        <f t="shared" si="169"/>
        <v/>
      </c>
      <c r="AK344" s="98" t="str">
        <f t="shared" si="169"/>
        <v/>
      </c>
      <c r="AL344" s="98" t="str">
        <f t="shared" si="169"/>
        <v/>
      </c>
      <c r="AM344" s="98" t="str">
        <f t="shared" si="169"/>
        <v/>
      </c>
      <c r="AN344" s="98" t="str">
        <f t="shared" si="169"/>
        <v/>
      </c>
      <c r="AO344" s="98" t="str">
        <f t="shared" si="169"/>
        <v/>
      </c>
      <c r="AP344" s="98" t="str">
        <f t="shared" si="169"/>
        <v/>
      </c>
    </row>
    <row r="345" spans="1:42" s="1" customFormat="1" ht="14.25" customHeight="1" x14ac:dyDescent="0.2">
      <c r="A345" s="191"/>
      <c r="B345" s="192"/>
      <c r="C345" s="103"/>
      <c r="D345" s="104"/>
      <c r="E345" s="105"/>
      <c r="F345" s="66" t="str">
        <f>IF(E345="","",C345*E345)</f>
        <v/>
      </c>
      <c r="G345" s="73" t="s">
        <v>67</v>
      </c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</row>
    <row r="346" spans="1:42" s="1" customFormat="1" ht="14.25" customHeight="1" x14ac:dyDescent="0.2">
      <c r="A346" s="193"/>
      <c r="B346" s="194"/>
      <c r="C346" s="74"/>
      <c r="D346" s="75"/>
      <c r="E346" s="74"/>
      <c r="F346" s="74"/>
      <c r="G346" s="76" t="s">
        <v>66</v>
      </c>
      <c r="H346" s="47" t="str">
        <f>IF(H345="","",E345*H345)</f>
        <v/>
      </c>
      <c r="I346" s="47" t="str">
        <f>IF(I345="","",E345*I345)</f>
        <v/>
      </c>
      <c r="J346" s="47" t="str">
        <f>IF(J345="","",E345*J345)</f>
        <v/>
      </c>
      <c r="K346" s="47" t="str">
        <f>IF(K345="","",E345*K345)</f>
        <v/>
      </c>
      <c r="L346" s="47" t="str">
        <f>IF(L345="","",E345*L345)</f>
        <v/>
      </c>
      <c r="M346" s="47" t="str">
        <f>IF(M345="","",E345*M345)</f>
        <v/>
      </c>
      <c r="N346" s="47" t="str">
        <f>IF(N345="","",E345*N345)</f>
        <v/>
      </c>
      <c r="O346" s="47" t="str">
        <f>IF(O345="","",E345*O345)</f>
        <v/>
      </c>
      <c r="P346" s="47" t="str">
        <f>IF(P345="","",E345*P345)</f>
        <v/>
      </c>
      <c r="Q346" s="47" t="str">
        <f>IF(Q345="","",E345*Q345)</f>
        <v/>
      </c>
      <c r="R346" s="47" t="str">
        <f>IF(R345="","",E345*R345)</f>
        <v/>
      </c>
      <c r="S346" s="47" t="str">
        <f>IF(S345="","",E345*S345)</f>
        <v/>
      </c>
      <c r="T346" s="47" t="str">
        <f>IF(T345="","",E345*T345)</f>
        <v/>
      </c>
      <c r="U346" s="47" t="str">
        <f>IF(U345="","",E345*U345)</f>
        <v/>
      </c>
      <c r="V346" s="47" t="str">
        <f>IF(V345="","",E345*V345)</f>
        <v/>
      </c>
      <c r="W346" s="47" t="str">
        <f>IF(W345="","",E345*W345)</f>
        <v/>
      </c>
      <c r="X346" s="47" t="str">
        <f>IF(X345="","",E345*X345)</f>
        <v/>
      </c>
      <c r="Z346" s="98" t="str">
        <f t="shared" ref="Z346:AP346" si="170">H346</f>
        <v/>
      </c>
      <c r="AA346" s="98" t="str">
        <f t="shared" si="170"/>
        <v/>
      </c>
      <c r="AB346" s="98" t="str">
        <f t="shared" si="170"/>
        <v/>
      </c>
      <c r="AC346" s="98" t="str">
        <f t="shared" si="170"/>
        <v/>
      </c>
      <c r="AD346" s="98" t="str">
        <f t="shared" si="170"/>
        <v/>
      </c>
      <c r="AE346" s="98" t="str">
        <f t="shared" si="170"/>
        <v/>
      </c>
      <c r="AF346" s="98" t="str">
        <f t="shared" si="170"/>
        <v/>
      </c>
      <c r="AG346" s="98" t="str">
        <f t="shared" si="170"/>
        <v/>
      </c>
      <c r="AH346" s="98" t="str">
        <f t="shared" si="170"/>
        <v/>
      </c>
      <c r="AI346" s="98" t="str">
        <f t="shared" si="170"/>
        <v/>
      </c>
      <c r="AJ346" s="98" t="str">
        <f t="shared" si="170"/>
        <v/>
      </c>
      <c r="AK346" s="98" t="str">
        <f t="shared" si="170"/>
        <v/>
      </c>
      <c r="AL346" s="98" t="str">
        <f t="shared" si="170"/>
        <v/>
      </c>
      <c r="AM346" s="98" t="str">
        <f t="shared" si="170"/>
        <v/>
      </c>
      <c r="AN346" s="98" t="str">
        <f t="shared" si="170"/>
        <v/>
      </c>
      <c r="AO346" s="98" t="str">
        <f t="shared" si="170"/>
        <v/>
      </c>
      <c r="AP346" s="98" t="str">
        <f t="shared" si="170"/>
        <v/>
      </c>
    </row>
    <row r="347" spans="1:42" s="1" customFormat="1" ht="14.25" customHeight="1" x14ac:dyDescent="0.2">
      <c r="A347" s="191"/>
      <c r="B347" s="192"/>
      <c r="C347" s="103"/>
      <c r="D347" s="104"/>
      <c r="E347" s="105"/>
      <c r="F347" s="66" t="str">
        <f>IF(E347="","",C347*E347)</f>
        <v/>
      </c>
      <c r="G347" s="73" t="s">
        <v>67</v>
      </c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</row>
    <row r="348" spans="1:42" s="1" customFormat="1" ht="14.25" customHeight="1" x14ac:dyDescent="0.2">
      <c r="A348" s="193"/>
      <c r="B348" s="194"/>
      <c r="C348" s="74"/>
      <c r="D348" s="75"/>
      <c r="E348" s="74"/>
      <c r="F348" s="74"/>
      <c r="G348" s="76" t="s">
        <v>66</v>
      </c>
      <c r="H348" s="47" t="str">
        <f>IF(H347="","",E347*H347)</f>
        <v/>
      </c>
      <c r="I348" s="47" t="str">
        <f>IF(I347="","",E347*I347)</f>
        <v/>
      </c>
      <c r="J348" s="47" t="str">
        <f>IF(J347="","",E347*J347)</f>
        <v/>
      </c>
      <c r="K348" s="47" t="str">
        <f>IF(K347="","",E347*K347)</f>
        <v/>
      </c>
      <c r="L348" s="47" t="str">
        <f>IF(L347="","",E347*L347)</f>
        <v/>
      </c>
      <c r="M348" s="47" t="str">
        <f>IF(M347="","",E347*M347)</f>
        <v/>
      </c>
      <c r="N348" s="47" t="str">
        <f>IF(N347="","",E347*N347)</f>
        <v/>
      </c>
      <c r="O348" s="47" t="str">
        <f>IF(O347="","",E347*O347)</f>
        <v/>
      </c>
      <c r="P348" s="47" t="str">
        <f>IF(P347="","",E347*P347)</f>
        <v/>
      </c>
      <c r="Q348" s="47" t="str">
        <f>IF(Q347="","",E347*Q347)</f>
        <v/>
      </c>
      <c r="R348" s="47" t="str">
        <f>IF(R347="","",E347*R347)</f>
        <v/>
      </c>
      <c r="S348" s="47" t="str">
        <f>IF(S347="","",E347*S347)</f>
        <v/>
      </c>
      <c r="T348" s="47" t="str">
        <f>IF(T347="","",E347*T347)</f>
        <v/>
      </c>
      <c r="U348" s="47" t="str">
        <f>IF(U347="","",E347*U347)</f>
        <v/>
      </c>
      <c r="V348" s="47" t="str">
        <f>IF(V347="","",E347*V347)</f>
        <v/>
      </c>
      <c r="W348" s="47" t="str">
        <f>IF(W347="","",E347*W347)</f>
        <v/>
      </c>
      <c r="X348" s="47" t="str">
        <f>IF(X347="","",E347*X347)</f>
        <v/>
      </c>
      <c r="Z348" s="98" t="str">
        <f t="shared" ref="Z348:AP348" si="171">H348</f>
        <v/>
      </c>
      <c r="AA348" s="98" t="str">
        <f t="shared" si="171"/>
        <v/>
      </c>
      <c r="AB348" s="98" t="str">
        <f t="shared" si="171"/>
        <v/>
      </c>
      <c r="AC348" s="98" t="str">
        <f t="shared" si="171"/>
        <v/>
      </c>
      <c r="AD348" s="98" t="str">
        <f t="shared" si="171"/>
        <v/>
      </c>
      <c r="AE348" s="98" t="str">
        <f t="shared" si="171"/>
        <v/>
      </c>
      <c r="AF348" s="98" t="str">
        <f t="shared" si="171"/>
        <v/>
      </c>
      <c r="AG348" s="98" t="str">
        <f t="shared" si="171"/>
        <v/>
      </c>
      <c r="AH348" s="98" t="str">
        <f t="shared" si="171"/>
        <v/>
      </c>
      <c r="AI348" s="98" t="str">
        <f t="shared" si="171"/>
        <v/>
      </c>
      <c r="AJ348" s="98" t="str">
        <f t="shared" si="171"/>
        <v/>
      </c>
      <c r="AK348" s="98" t="str">
        <f t="shared" si="171"/>
        <v/>
      </c>
      <c r="AL348" s="98" t="str">
        <f t="shared" si="171"/>
        <v/>
      </c>
      <c r="AM348" s="98" t="str">
        <f t="shared" si="171"/>
        <v/>
      </c>
      <c r="AN348" s="98" t="str">
        <f t="shared" si="171"/>
        <v/>
      </c>
      <c r="AO348" s="98" t="str">
        <f t="shared" si="171"/>
        <v/>
      </c>
      <c r="AP348" s="98" t="str">
        <f t="shared" si="171"/>
        <v/>
      </c>
    </row>
    <row r="349" spans="1:42" s="1" customFormat="1" ht="14.25" customHeight="1" x14ac:dyDescent="0.2">
      <c r="A349" s="191"/>
      <c r="B349" s="192"/>
      <c r="C349" s="103"/>
      <c r="D349" s="104"/>
      <c r="E349" s="105"/>
      <c r="F349" s="66" t="str">
        <f>IF(E349="","",C349*E349)</f>
        <v/>
      </c>
      <c r="G349" s="73" t="s">
        <v>67</v>
      </c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</row>
    <row r="350" spans="1:42" s="1" customFormat="1" ht="14.25" customHeight="1" x14ac:dyDescent="0.2">
      <c r="A350" s="193"/>
      <c r="B350" s="194"/>
      <c r="C350" s="74"/>
      <c r="D350" s="75"/>
      <c r="E350" s="74"/>
      <c r="F350" s="74"/>
      <c r="G350" s="76" t="s">
        <v>66</v>
      </c>
      <c r="H350" s="47" t="str">
        <f>IF(H349="","",E349*H349)</f>
        <v/>
      </c>
      <c r="I350" s="47" t="str">
        <f>IF(I349="","",E349*I349)</f>
        <v/>
      </c>
      <c r="J350" s="47" t="str">
        <f>IF(J349="","",E349*J349)</f>
        <v/>
      </c>
      <c r="K350" s="47" t="str">
        <f>IF(K349="","",E349*K349)</f>
        <v/>
      </c>
      <c r="L350" s="47" t="str">
        <f>IF(L349="","",E349*L349)</f>
        <v/>
      </c>
      <c r="M350" s="47" t="str">
        <f>IF(M349="","",E349*M349)</f>
        <v/>
      </c>
      <c r="N350" s="47" t="str">
        <f>IF(N349="","",E349*N349)</f>
        <v/>
      </c>
      <c r="O350" s="47" t="str">
        <f>IF(O349="","",E349*O349)</f>
        <v/>
      </c>
      <c r="P350" s="47" t="str">
        <f>IF(P349="","",E349*P349)</f>
        <v/>
      </c>
      <c r="Q350" s="47" t="str">
        <f>IF(Q349="","",E349*Q349)</f>
        <v/>
      </c>
      <c r="R350" s="47" t="str">
        <f>IF(R349="","",E349*R349)</f>
        <v/>
      </c>
      <c r="S350" s="47" t="str">
        <f>IF(S349="","",E349*S349)</f>
        <v/>
      </c>
      <c r="T350" s="47" t="str">
        <f>IF(T349="","",E349*T349)</f>
        <v/>
      </c>
      <c r="U350" s="47" t="str">
        <f>IF(U349="","",E349*U349)</f>
        <v/>
      </c>
      <c r="V350" s="47" t="str">
        <f>IF(V349="","",E349*V349)</f>
        <v/>
      </c>
      <c r="W350" s="47" t="str">
        <f>IF(W349="","",E349*W349)</f>
        <v/>
      </c>
      <c r="X350" s="47" t="str">
        <f>IF(X349="","",E349*X349)</f>
        <v/>
      </c>
      <c r="Z350" s="98" t="str">
        <f t="shared" ref="Z350:AP350" si="172">H350</f>
        <v/>
      </c>
      <c r="AA350" s="98" t="str">
        <f t="shared" si="172"/>
        <v/>
      </c>
      <c r="AB350" s="98" t="str">
        <f t="shared" si="172"/>
        <v/>
      </c>
      <c r="AC350" s="98" t="str">
        <f t="shared" si="172"/>
        <v/>
      </c>
      <c r="AD350" s="98" t="str">
        <f t="shared" si="172"/>
        <v/>
      </c>
      <c r="AE350" s="98" t="str">
        <f t="shared" si="172"/>
        <v/>
      </c>
      <c r="AF350" s="98" t="str">
        <f t="shared" si="172"/>
        <v/>
      </c>
      <c r="AG350" s="98" t="str">
        <f t="shared" si="172"/>
        <v/>
      </c>
      <c r="AH350" s="98" t="str">
        <f t="shared" si="172"/>
        <v/>
      </c>
      <c r="AI350" s="98" t="str">
        <f t="shared" si="172"/>
        <v/>
      </c>
      <c r="AJ350" s="98" t="str">
        <f t="shared" si="172"/>
        <v/>
      </c>
      <c r="AK350" s="98" t="str">
        <f t="shared" si="172"/>
        <v/>
      </c>
      <c r="AL350" s="98" t="str">
        <f t="shared" si="172"/>
        <v/>
      </c>
      <c r="AM350" s="98" t="str">
        <f t="shared" si="172"/>
        <v/>
      </c>
      <c r="AN350" s="98" t="str">
        <f t="shared" si="172"/>
        <v/>
      </c>
      <c r="AO350" s="98" t="str">
        <f t="shared" si="172"/>
        <v/>
      </c>
      <c r="AP350" s="98" t="str">
        <f t="shared" si="172"/>
        <v/>
      </c>
    </row>
    <row r="351" spans="1:42" s="1" customFormat="1" ht="14.25" customHeight="1" x14ac:dyDescent="0.2">
      <c r="A351" s="191"/>
      <c r="B351" s="192"/>
      <c r="C351" s="103"/>
      <c r="D351" s="104"/>
      <c r="E351" s="105"/>
      <c r="F351" s="66" t="str">
        <f>IF(E351="","",C351*E351)</f>
        <v/>
      </c>
      <c r="G351" s="73" t="s">
        <v>67</v>
      </c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</row>
    <row r="352" spans="1:42" s="1" customFormat="1" ht="14.25" customHeight="1" x14ac:dyDescent="0.2">
      <c r="A352" s="193"/>
      <c r="B352" s="194"/>
      <c r="C352" s="74"/>
      <c r="D352" s="75"/>
      <c r="E352" s="74"/>
      <c r="F352" s="74"/>
      <c r="G352" s="76" t="s">
        <v>66</v>
      </c>
      <c r="H352" s="47" t="str">
        <f>IF(H351="","",E351*H351)</f>
        <v/>
      </c>
      <c r="I352" s="47" t="str">
        <f>IF(I351="","",E351*I351)</f>
        <v/>
      </c>
      <c r="J352" s="47" t="str">
        <f>IF(J351="","",E351*J351)</f>
        <v/>
      </c>
      <c r="K352" s="47" t="str">
        <f>IF(K351="","",E351*K351)</f>
        <v/>
      </c>
      <c r="L352" s="47" t="str">
        <f>IF(L351="","",E351*L351)</f>
        <v/>
      </c>
      <c r="M352" s="47" t="str">
        <f>IF(M351="","",E351*M351)</f>
        <v/>
      </c>
      <c r="N352" s="47" t="str">
        <f>IF(N351="","",E351*N351)</f>
        <v/>
      </c>
      <c r="O352" s="47" t="str">
        <f>IF(O351="","",E351*O351)</f>
        <v/>
      </c>
      <c r="P352" s="47" t="str">
        <f>IF(P351="","",E351*P351)</f>
        <v/>
      </c>
      <c r="Q352" s="47" t="str">
        <f>IF(Q351="","",E351*Q351)</f>
        <v/>
      </c>
      <c r="R352" s="47" t="str">
        <f>IF(R351="","",E351*R351)</f>
        <v/>
      </c>
      <c r="S352" s="47" t="str">
        <f>IF(S351="","",E351*S351)</f>
        <v/>
      </c>
      <c r="T352" s="47" t="str">
        <f>IF(T351="","",E351*T351)</f>
        <v/>
      </c>
      <c r="U352" s="47" t="str">
        <f>IF(U351="","",E351*U351)</f>
        <v/>
      </c>
      <c r="V352" s="47" t="str">
        <f>IF(V351="","",E351*V351)</f>
        <v/>
      </c>
      <c r="W352" s="47" t="str">
        <f>IF(W351="","",E351*W351)</f>
        <v/>
      </c>
      <c r="X352" s="47" t="str">
        <f>IF(X351="","",E351*X351)</f>
        <v/>
      </c>
      <c r="Z352" s="98" t="str">
        <f t="shared" ref="Z352:AP352" si="173">H352</f>
        <v/>
      </c>
      <c r="AA352" s="98" t="str">
        <f t="shared" si="173"/>
        <v/>
      </c>
      <c r="AB352" s="98" t="str">
        <f t="shared" si="173"/>
        <v/>
      </c>
      <c r="AC352" s="98" t="str">
        <f t="shared" si="173"/>
        <v/>
      </c>
      <c r="AD352" s="98" t="str">
        <f t="shared" si="173"/>
        <v/>
      </c>
      <c r="AE352" s="98" t="str">
        <f t="shared" si="173"/>
        <v/>
      </c>
      <c r="AF352" s="98" t="str">
        <f t="shared" si="173"/>
        <v/>
      </c>
      <c r="AG352" s="98" t="str">
        <f t="shared" si="173"/>
        <v/>
      </c>
      <c r="AH352" s="98" t="str">
        <f t="shared" si="173"/>
        <v/>
      </c>
      <c r="AI352" s="98" t="str">
        <f t="shared" si="173"/>
        <v/>
      </c>
      <c r="AJ352" s="98" t="str">
        <f t="shared" si="173"/>
        <v/>
      </c>
      <c r="AK352" s="98" t="str">
        <f t="shared" si="173"/>
        <v/>
      </c>
      <c r="AL352" s="98" t="str">
        <f t="shared" si="173"/>
        <v/>
      </c>
      <c r="AM352" s="98" t="str">
        <f t="shared" si="173"/>
        <v/>
      </c>
      <c r="AN352" s="98" t="str">
        <f t="shared" si="173"/>
        <v/>
      </c>
      <c r="AO352" s="98" t="str">
        <f t="shared" si="173"/>
        <v/>
      </c>
      <c r="AP352" s="98" t="str">
        <f t="shared" si="173"/>
        <v/>
      </c>
    </row>
    <row r="353" spans="1:42" s="1" customFormat="1" ht="14.25" customHeight="1" x14ac:dyDescent="0.2">
      <c r="A353" s="191"/>
      <c r="B353" s="192"/>
      <c r="C353" s="103"/>
      <c r="D353" s="104"/>
      <c r="E353" s="105"/>
      <c r="F353" s="66" t="str">
        <f>IF(E353="","",C353*E353)</f>
        <v/>
      </c>
      <c r="G353" s="73" t="s">
        <v>67</v>
      </c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</row>
    <row r="354" spans="1:42" s="1" customFormat="1" ht="14.25" customHeight="1" x14ac:dyDescent="0.2">
      <c r="A354" s="193"/>
      <c r="B354" s="194"/>
      <c r="C354" s="74"/>
      <c r="D354" s="75"/>
      <c r="E354" s="74"/>
      <c r="F354" s="74"/>
      <c r="G354" s="76" t="s">
        <v>66</v>
      </c>
      <c r="H354" s="47" t="str">
        <f>IF(H353="","",E353*H353)</f>
        <v/>
      </c>
      <c r="I354" s="47" t="str">
        <f>IF(I353="","",E353*I353)</f>
        <v/>
      </c>
      <c r="J354" s="47" t="str">
        <f>IF(J353="","",E353*J353)</f>
        <v/>
      </c>
      <c r="K354" s="47" t="str">
        <f>IF(K353="","",E353*K353)</f>
        <v/>
      </c>
      <c r="L354" s="47" t="str">
        <f>IF(L353="","",E353*L353)</f>
        <v/>
      </c>
      <c r="M354" s="47" t="str">
        <f>IF(M353="","",E353*M353)</f>
        <v/>
      </c>
      <c r="N354" s="47" t="str">
        <f>IF(N353="","",E353*N353)</f>
        <v/>
      </c>
      <c r="O354" s="47" t="str">
        <f>IF(O353="","",E353*O353)</f>
        <v/>
      </c>
      <c r="P354" s="47" t="str">
        <f>IF(P353="","",E353*P353)</f>
        <v/>
      </c>
      <c r="Q354" s="47" t="str">
        <f>IF(Q353="","",E353*Q353)</f>
        <v/>
      </c>
      <c r="R354" s="47" t="str">
        <f>IF(R353="","",E353*R353)</f>
        <v/>
      </c>
      <c r="S354" s="47" t="str">
        <f>IF(S353="","",E353*S353)</f>
        <v/>
      </c>
      <c r="T354" s="47" t="str">
        <f>IF(T353="","",E353*T353)</f>
        <v/>
      </c>
      <c r="U354" s="47" t="str">
        <f>IF(U353="","",E353*U353)</f>
        <v/>
      </c>
      <c r="V354" s="47" t="str">
        <f>IF(V353="","",E353*V353)</f>
        <v/>
      </c>
      <c r="W354" s="47" t="str">
        <f>IF(W353="","",E353*W353)</f>
        <v/>
      </c>
      <c r="X354" s="47" t="str">
        <f>IF(X353="","",E353*X353)</f>
        <v/>
      </c>
      <c r="Z354" s="98" t="str">
        <f t="shared" ref="Z354:AP354" si="174">H354</f>
        <v/>
      </c>
      <c r="AA354" s="98" t="str">
        <f t="shared" si="174"/>
        <v/>
      </c>
      <c r="AB354" s="98" t="str">
        <f t="shared" si="174"/>
        <v/>
      </c>
      <c r="AC354" s="98" t="str">
        <f t="shared" si="174"/>
        <v/>
      </c>
      <c r="AD354" s="98" t="str">
        <f t="shared" si="174"/>
        <v/>
      </c>
      <c r="AE354" s="98" t="str">
        <f t="shared" si="174"/>
        <v/>
      </c>
      <c r="AF354" s="98" t="str">
        <f t="shared" si="174"/>
        <v/>
      </c>
      <c r="AG354" s="98" t="str">
        <f t="shared" si="174"/>
        <v/>
      </c>
      <c r="AH354" s="98" t="str">
        <f t="shared" si="174"/>
        <v/>
      </c>
      <c r="AI354" s="98" t="str">
        <f t="shared" si="174"/>
        <v/>
      </c>
      <c r="AJ354" s="98" t="str">
        <f t="shared" si="174"/>
        <v/>
      </c>
      <c r="AK354" s="98" t="str">
        <f t="shared" si="174"/>
        <v/>
      </c>
      <c r="AL354" s="98" t="str">
        <f t="shared" si="174"/>
        <v/>
      </c>
      <c r="AM354" s="98" t="str">
        <f t="shared" si="174"/>
        <v/>
      </c>
      <c r="AN354" s="98" t="str">
        <f t="shared" si="174"/>
        <v/>
      </c>
      <c r="AO354" s="98" t="str">
        <f t="shared" si="174"/>
        <v/>
      </c>
      <c r="AP354" s="98" t="str">
        <f t="shared" si="174"/>
        <v/>
      </c>
    </row>
    <row r="355" spans="1:42" s="1" customFormat="1" ht="14.25" customHeight="1" x14ac:dyDescent="0.2">
      <c r="A355" s="191"/>
      <c r="B355" s="192"/>
      <c r="C355" s="103"/>
      <c r="D355" s="104"/>
      <c r="E355" s="105"/>
      <c r="F355" s="66" t="str">
        <f>IF(E355="","",C355*E355)</f>
        <v/>
      </c>
      <c r="G355" s="73" t="s">
        <v>67</v>
      </c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</row>
    <row r="356" spans="1:42" s="1" customFormat="1" ht="14.25" customHeight="1" x14ac:dyDescent="0.2">
      <c r="A356" s="193"/>
      <c r="B356" s="194"/>
      <c r="C356" s="74"/>
      <c r="D356" s="75"/>
      <c r="E356" s="74"/>
      <c r="F356" s="74"/>
      <c r="G356" s="76" t="s">
        <v>66</v>
      </c>
      <c r="H356" s="47" t="str">
        <f>IF(H355="","",E355*H355)</f>
        <v/>
      </c>
      <c r="I356" s="47" t="str">
        <f>IF(I355="","",E355*I355)</f>
        <v/>
      </c>
      <c r="J356" s="47" t="str">
        <f>IF(J355="","",E355*J355)</f>
        <v/>
      </c>
      <c r="K356" s="47" t="str">
        <f>IF(K355="","",E355*K355)</f>
        <v/>
      </c>
      <c r="L356" s="47" t="str">
        <f>IF(L355="","",E355*L355)</f>
        <v/>
      </c>
      <c r="M356" s="47" t="str">
        <f>IF(M355="","",E355*M355)</f>
        <v/>
      </c>
      <c r="N356" s="47" t="str">
        <f>IF(N355="","",E355*N355)</f>
        <v/>
      </c>
      <c r="O356" s="47" t="str">
        <f>IF(O355="","",E355*O355)</f>
        <v/>
      </c>
      <c r="P356" s="47" t="str">
        <f>IF(P355="","",E355*P355)</f>
        <v/>
      </c>
      <c r="Q356" s="47" t="str">
        <f>IF(Q355="","",E355*Q355)</f>
        <v/>
      </c>
      <c r="R356" s="47" t="str">
        <f>IF(R355="","",E355*R355)</f>
        <v/>
      </c>
      <c r="S356" s="47" t="str">
        <f>IF(S355="","",E355*S355)</f>
        <v/>
      </c>
      <c r="T356" s="47" t="str">
        <f>IF(T355="","",E355*T355)</f>
        <v/>
      </c>
      <c r="U356" s="47" t="str">
        <f>IF(U355="","",E355*U355)</f>
        <v/>
      </c>
      <c r="V356" s="47" t="str">
        <f>IF(V355="","",E355*V355)</f>
        <v/>
      </c>
      <c r="W356" s="47" t="str">
        <f>IF(W355="","",E355*W355)</f>
        <v/>
      </c>
      <c r="X356" s="47" t="str">
        <f>IF(X355="","",E355*X355)</f>
        <v/>
      </c>
      <c r="Z356" s="98" t="str">
        <f t="shared" ref="Z356:AP356" si="175">H356</f>
        <v/>
      </c>
      <c r="AA356" s="98" t="str">
        <f t="shared" si="175"/>
        <v/>
      </c>
      <c r="AB356" s="98" t="str">
        <f t="shared" si="175"/>
        <v/>
      </c>
      <c r="AC356" s="98" t="str">
        <f t="shared" si="175"/>
        <v/>
      </c>
      <c r="AD356" s="98" t="str">
        <f t="shared" si="175"/>
        <v/>
      </c>
      <c r="AE356" s="98" t="str">
        <f t="shared" si="175"/>
        <v/>
      </c>
      <c r="AF356" s="98" t="str">
        <f t="shared" si="175"/>
        <v/>
      </c>
      <c r="AG356" s="98" t="str">
        <f t="shared" si="175"/>
        <v/>
      </c>
      <c r="AH356" s="98" t="str">
        <f t="shared" si="175"/>
        <v/>
      </c>
      <c r="AI356" s="98" t="str">
        <f t="shared" si="175"/>
        <v/>
      </c>
      <c r="AJ356" s="98" t="str">
        <f t="shared" si="175"/>
        <v/>
      </c>
      <c r="AK356" s="98" t="str">
        <f t="shared" si="175"/>
        <v/>
      </c>
      <c r="AL356" s="98" t="str">
        <f t="shared" si="175"/>
        <v/>
      </c>
      <c r="AM356" s="98" t="str">
        <f t="shared" si="175"/>
        <v/>
      </c>
      <c r="AN356" s="98" t="str">
        <f t="shared" si="175"/>
        <v/>
      </c>
      <c r="AO356" s="98" t="str">
        <f t="shared" si="175"/>
        <v/>
      </c>
      <c r="AP356" s="98" t="str">
        <f t="shared" si="175"/>
        <v/>
      </c>
    </row>
    <row r="357" spans="1:42" s="1" customFormat="1" ht="14.25" customHeight="1" x14ac:dyDescent="0.2">
      <c r="A357" s="191"/>
      <c r="B357" s="192"/>
      <c r="C357" s="103"/>
      <c r="D357" s="104"/>
      <c r="E357" s="105"/>
      <c r="F357" s="66" t="str">
        <f>IF(E357="","",C357*E357)</f>
        <v/>
      </c>
      <c r="G357" s="73" t="s">
        <v>67</v>
      </c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</row>
    <row r="358" spans="1:42" s="1" customFormat="1" ht="14.25" customHeight="1" x14ac:dyDescent="0.2">
      <c r="A358" s="193"/>
      <c r="B358" s="194"/>
      <c r="C358" s="74"/>
      <c r="D358" s="75"/>
      <c r="E358" s="74"/>
      <c r="F358" s="74"/>
      <c r="G358" s="76" t="s">
        <v>66</v>
      </c>
      <c r="H358" s="47" t="str">
        <f>IF(H357="","",E357*H357)</f>
        <v/>
      </c>
      <c r="I358" s="47" t="str">
        <f>IF(I357="","",E357*I357)</f>
        <v/>
      </c>
      <c r="J358" s="47" t="str">
        <f>IF(J357="","",E357*J357)</f>
        <v/>
      </c>
      <c r="K358" s="47" t="str">
        <f>IF(K357="","",E357*K357)</f>
        <v/>
      </c>
      <c r="L358" s="47" t="str">
        <f>IF(L357="","",E357*L357)</f>
        <v/>
      </c>
      <c r="M358" s="47" t="str">
        <f>IF(M357="","",E357*M357)</f>
        <v/>
      </c>
      <c r="N358" s="47" t="str">
        <f>IF(N357="","",E357*N357)</f>
        <v/>
      </c>
      <c r="O358" s="47" t="str">
        <f>IF(O357="","",E357*O357)</f>
        <v/>
      </c>
      <c r="P358" s="47" t="str">
        <f>IF(P357="","",E357*P357)</f>
        <v/>
      </c>
      <c r="Q358" s="47" t="str">
        <f>IF(Q357="","",E357*Q357)</f>
        <v/>
      </c>
      <c r="R358" s="47" t="str">
        <f>IF(R357="","",E357*R357)</f>
        <v/>
      </c>
      <c r="S358" s="47" t="str">
        <f>IF(S357="","",E357*S357)</f>
        <v/>
      </c>
      <c r="T358" s="47" t="str">
        <f>IF(T357="","",E357*T357)</f>
        <v/>
      </c>
      <c r="U358" s="47" t="str">
        <f>IF(U357="","",E357*U357)</f>
        <v/>
      </c>
      <c r="V358" s="47" t="str">
        <f>IF(V357="","",E357*V357)</f>
        <v/>
      </c>
      <c r="W358" s="47" t="str">
        <f>IF(W357="","",E357*W357)</f>
        <v/>
      </c>
      <c r="X358" s="47" t="str">
        <f>IF(X357="","",E357*X357)</f>
        <v/>
      </c>
      <c r="Z358" s="98" t="str">
        <f t="shared" ref="Z358:AP358" si="176">H358</f>
        <v/>
      </c>
      <c r="AA358" s="98" t="str">
        <f t="shared" si="176"/>
        <v/>
      </c>
      <c r="AB358" s="98" t="str">
        <f t="shared" si="176"/>
        <v/>
      </c>
      <c r="AC358" s="98" t="str">
        <f t="shared" si="176"/>
        <v/>
      </c>
      <c r="AD358" s="98" t="str">
        <f t="shared" si="176"/>
        <v/>
      </c>
      <c r="AE358" s="98" t="str">
        <f t="shared" si="176"/>
        <v/>
      </c>
      <c r="AF358" s="98" t="str">
        <f t="shared" si="176"/>
        <v/>
      </c>
      <c r="AG358" s="98" t="str">
        <f t="shared" si="176"/>
        <v/>
      </c>
      <c r="AH358" s="98" t="str">
        <f t="shared" si="176"/>
        <v/>
      </c>
      <c r="AI358" s="98" t="str">
        <f t="shared" si="176"/>
        <v/>
      </c>
      <c r="AJ358" s="98" t="str">
        <f t="shared" si="176"/>
        <v/>
      </c>
      <c r="AK358" s="98" t="str">
        <f t="shared" si="176"/>
        <v/>
      </c>
      <c r="AL358" s="98" t="str">
        <f t="shared" si="176"/>
        <v/>
      </c>
      <c r="AM358" s="98" t="str">
        <f t="shared" si="176"/>
        <v/>
      </c>
      <c r="AN358" s="98" t="str">
        <f t="shared" si="176"/>
        <v/>
      </c>
      <c r="AO358" s="98" t="str">
        <f t="shared" si="176"/>
        <v/>
      </c>
      <c r="AP358" s="98" t="str">
        <f t="shared" si="176"/>
        <v/>
      </c>
    </row>
    <row r="359" spans="1:42" s="1" customFormat="1" ht="14.25" customHeight="1" x14ac:dyDescent="0.2">
      <c r="A359" s="191"/>
      <c r="B359" s="192"/>
      <c r="C359" s="103"/>
      <c r="D359" s="104"/>
      <c r="E359" s="105"/>
      <c r="F359" s="66" t="str">
        <f>IF(E359="","",C359*E359)</f>
        <v/>
      </c>
      <c r="G359" s="73" t="s">
        <v>67</v>
      </c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</row>
    <row r="360" spans="1:42" s="1" customFormat="1" ht="14.25" customHeight="1" x14ac:dyDescent="0.2">
      <c r="A360" s="193"/>
      <c r="B360" s="194"/>
      <c r="C360" s="74"/>
      <c r="D360" s="75"/>
      <c r="E360" s="74"/>
      <c r="F360" s="74"/>
      <c r="G360" s="76" t="s">
        <v>66</v>
      </c>
      <c r="H360" s="47" t="str">
        <f>IF(H359="","",E359*H359)</f>
        <v/>
      </c>
      <c r="I360" s="47" t="str">
        <f>IF(I359="","",E359*I359)</f>
        <v/>
      </c>
      <c r="J360" s="47" t="str">
        <f>IF(J359="","",E359*J359)</f>
        <v/>
      </c>
      <c r="K360" s="47" t="str">
        <f>IF(K359="","",E359*K359)</f>
        <v/>
      </c>
      <c r="L360" s="47" t="str">
        <f>IF(L359="","",E359*L359)</f>
        <v/>
      </c>
      <c r="M360" s="47" t="str">
        <f>IF(M359="","",E359*M359)</f>
        <v/>
      </c>
      <c r="N360" s="47" t="str">
        <f>IF(N359="","",E359*N359)</f>
        <v/>
      </c>
      <c r="O360" s="47" t="str">
        <f>IF(O359="","",E359*O359)</f>
        <v/>
      </c>
      <c r="P360" s="47" t="str">
        <f>IF(P359="","",E359*P359)</f>
        <v/>
      </c>
      <c r="Q360" s="47" t="str">
        <f>IF(Q359="","",E359*Q359)</f>
        <v/>
      </c>
      <c r="R360" s="47" t="str">
        <f>IF(R359="","",E359*R359)</f>
        <v/>
      </c>
      <c r="S360" s="47" t="str">
        <f>IF(S359="","",E359*S359)</f>
        <v/>
      </c>
      <c r="T360" s="47" t="str">
        <f>IF(T359="","",E359*T359)</f>
        <v/>
      </c>
      <c r="U360" s="47" t="str">
        <f>IF(U359="","",E359*U359)</f>
        <v/>
      </c>
      <c r="V360" s="47" t="str">
        <f>IF(V359="","",E359*V359)</f>
        <v/>
      </c>
      <c r="W360" s="47" t="str">
        <f>IF(W359="","",E359*W359)</f>
        <v/>
      </c>
      <c r="X360" s="47" t="str">
        <f>IF(X359="","",E359*X359)</f>
        <v/>
      </c>
      <c r="Z360" s="98" t="str">
        <f t="shared" ref="Z360:AP360" si="177">H360</f>
        <v/>
      </c>
      <c r="AA360" s="98" t="str">
        <f t="shared" si="177"/>
        <v/>
      </c>
      <c r="AB360" s="98" t="str">
        <f t="shared" si="177"/>
        <v/>
      </c>
      <c r="AC360" s="98" t="str">
        <f t="shared" si="177"/>
        <v/>
      </c>
      <c r="AD360" s="98" t="str">
        <f t="shared" si="177"/>
        <v/>
      </c>
      <c r="AE360" s="98" t="str">
        <f t="shared" si="177"/>
        <v/>
      </c>
      <c r="AF360" s="98" t="str">
        <f t="shared" si="177"/>
        <v/>
      </c>
      <c r="AG360" s="98" t="str">
        <f t="shared" si="177"/>
        <v/>
      </c>
      <c r="AH360" s="98" t="str">
        <f t="shared" si="177"/>
        <v/>
      </c>
      <c r="AI360" s="98" t="str">
        <f t="shared" si="177"/>
        <v/>
      </c>
      <c r="AJ360" s="98" t="str">
        <f t="shared" si="177"/>
        <v/>
      </c>
      <c r="AK360" s="98" t="str">
        <f t="shared" si="177"/>
        <v/>
      </c>
      <c r="AL360" s="98" t="str">
        <f t="shared" si="177"/>
        <v/>
      </c>
      <c r="AM360" s="98" t="str">
        <f t="shared" si="177"/>
        <v/>
      </c>
      <c r="AN360" s="98" t="str">
        <f t="shared" si="177"/>
        <v/>
      </c>
      <c r="AO360" s="98" t="str">
        <f t="shared" si="177"/>
        <v/>
      </c>
      <c r="AP360" s="98" t="str">
        <f t="shared" si="177"/>
        <v/>
      </c>
    </row>
    <row r="361" spans="1:42" s="1" customFormat="1" ht="14.25" customHeight="1" x14ac:dyDescent="0.2">
      <c r="A361" s="191"/>
      <c r="B361" s="192"/>
      <c r="C361" s="103"/>
      <c r="D361" s="104"/>
      <c r="E361" s="105"/>
      <c r="F361" s="66" t="str">
        <f>IF(E361="","",C361*E361)</f>
        <v/>
      </c>
      <c r="G361" s="73" t="s">
        <v>67</v>
      </c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</row>
    <row r="362" spans="1:42" s="1" customFormat="1" ht="14.25" customHeight="1" x14ac:dyDescent="0.2">
      <c r="A362" s="193"/>
      <c r="B362" s="194"/>
      <c r="C362" s="74"/>
      <c r="D362" s="75"/>
      <c r="E362" s="74"/>
      <c r="F362" s="74"/>
      <c r="G362" s="76" t="s">
        <v>66</v>
      </c>
      <c r="H362" s="47" t="str">
        <f>IF(H361="","",E361*H361)</f>
        <v/>
      </c>
      <c r="I362" s="47" t="str">
        <f>IF(I361="","",E361*I361)</f>
        <v/>
      </c>
      <c r="J362" s="47" t="str">
        <f>IF(J361="","",E361*J361)</f>
        <v/>
      </c>
      <c r="K362" s="47" t="str">
        <f>IF(K361="","",E361*K361)</f>
        <v/>
      </c>
      <c r="L362" s="47" t="str">
        <f>IF(L361="","",E361*L361)</f>
        <v/>
      </c>
      <c r="M362" s="47" t="str">
        <f>IF(M361="","",E361*M361)</f>
        <v/>
      </c>
      <c r="N362" s="47" t="str">
        <f>IF(N361="","",E361*N361)</f>
        <v/>
      </c>
      <c r="O362" s="47" t="str">
        <f>IF(O361="","",E361*O361)</f>
        <v/>
      </c>
      <c r="P362" s="47" t="str">
        <f>IF(P361="","",E361*P361)</f>
        <v/>
      </c>
      <c r="Q362" s="47" t="str">
        <f>IF(Q361="","",E361*Q361)</f>
        <v/>
      </c>
      <c r="R362" s="47" t="str">
        <f>IF(R361="","",E361*R361)</f>
        <v/>
      </c>
      <c r="S362" s="47" t="str">
        <f>IF(S361="","",E361*S361)</f>
        <v/>
      </c>
      <c r="T362" s="47" t="str">
        <f>IF(T361="","",E361*T361)</f>
        <v/>
      </c>
      <c r="U362" s="47" t="str">
        <f>IF(U361="","",E361*U361)</f>
        <v/>
      </c>
      <c r="V362" s="47" t="str">
        <f>IF(V361="","",E361*V361)</f>
        <v/>
      </c>
      <c r="W362" s="47" t="str">
        <f>IF(W361="","",E361*W361)</f>
        <v/>
      </c>
      <c r="X362" s="47" t="str">
        <f>IF(X361="","",E361*X361)</f>
        <v/>
      </c>
      <c r="Z362" s="98" t="str">
        <f t="shared" ref="Z362:AP362" si="178">H362</f>
        <v/>
      </c>
      <c r="AA362" s="98" t="str">
        <f t="shared" si="178"/>
        <v/>
      </c>
      <c r="AB362" s="98" t="str">
        <f t="shared" si="178"/>
        <v/>
      </c>
      <c r="AC362" s="98" t="str">
        <f t="shared" si="178"/>
        <v/>
      </c>
      <c r="AD362" s="98" t="str">
        <f t="shared" si="178"/>
        <v/>
      </c>
      <c r="AE362" s="98" t="str">
        <f t="shared" si="178"/>
        <v/>
      </c>
      <c r="AF362" s="98" t="str">
        <f t="shared" si="178"/>
        <v/>
      </c>
      <c r="AG362" s="98" t="str">
        <f t="shared" si="178"/>
        <v/>
      </c>
      <c r="AH362" s="98" t="str">
        <f t="shared" si="178"/>
        <v/>
      </c>
      <c r="AI362" s="98" t="str">
        <f t="shared" si="178"/>
        <v/>
      </c>
      <c r="AJ362" s="98" t="str">
        <f t="shared" si="178"/>
        <v/>
      </c>
      <c r="AK362" s="98" t="str">
        <f t="shared" si="178"/>
        <v/>
      </c>
      <c r="AL362" s="98" t="str">
        <f t="shared" si="178"/>
        <v/>
      </c>
      <c r="AM362" s="98" t="str">
        <f t="shared" si="178"/>
        <v/>
      </c>
      <c r="AN362" s="98" t="str">
        <f t="shared" si="178"/>
        <v/>
      </c>
      <c r="AO362" s="98" t="str">
        <f t="shared" si="178"/>
        <v/>
      </c>
      <c r="AP362" s="98" t="str">
        <f t="shared" si="178"/>
        <v/>
      </c>
    </row>
    <row r="363" spans="1:42" s="1" customFormat="1" ht="14.25" customHeight="1" x14ac:dyDescent="0.2">
      <c r="A363" s="191"/>
      <c r="B363" s="192"/>
      <c r="C363" s="103"/>
      <c r="D363" s="104"/>
      <c r="E363" s="105"/>
      <c r="F363" s="66" t="str">
        <f>IF(E363="","",C363*E363)</f>
        <v/>
      </c>
      <c r="G363" s="73" t="s">
        <v>67</v>
      </c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</row>
    <row r="364" spans="1:42" s="1" customFormat="1" ht="14.25" customHeight="1" x14ac:dyDescent="0.2">
      <c r="A364" s="193"/>
      <c r="B364" s="194"/>
      <c r="C364" s="74"/>
      <c r="D364" s="75"/>
      <c r="E364" s="74"/>
      <c r="F364" s="74"/>
      <c r="G364" s="76" t="s">
        <v>66</v>
      </c>
      <c r="H364" s="47" t="str">
        <f>IF(H363="","",E363*H363)</f>
        <v/>
      </c>
      <c r="I364" s="47" t="str">
        <f>IF(I363="","",E363*I363)</f>
        <v/>
      </c>
      <c r="J364" s="47" t="str">
        <f>IF(J363="","",E363*J363)</f>
        <v/>
      </c>
      <c r="K364" s="47" t="str">
        <f>IF(K363="","",E363*K363)</f>
        <v/>
      </c>
      <c r="L364" s="47" t="str">
        <f>IF(L363="","",E363*L363)</f>
        <v/>
      </c>
      <c r="M364" s="47" t="str">
        <f>IF(M363="","",E363*M363)</f>
        <v/>
      </c>
      <c r="N364" s="47" t="str">
        <f>IF(N363="","",E363*N363)</f>
        <v/>
      </c>
      <c r="O364" s="47" t="str">
        <f>IF(O363="","",E363*O363)</f>
        <v/>
      </c>
      <c r="P364" s="47" t="str">
        <f>IF(P363="","",E363*P363)</f>
        <v/>
      </c>
      <c r="Q364" s="47" t="str">
        <f>IF(Q363="","",E363*Q363)</f>
        <v/>
      </c>
      <c r="R364" s="47" t="str">
        <f>IF(R363="","",E363*R363)</f>
        <v/>
      </c>
      <c r="S364" s="47" t="str">
        <f>IF(S363="","",E363*S363)</f>
        <v/>
      </c>
      <c r="T364" s="47" t="str">
        <f>IF(T363="","",E363*T363)</f>
        <v/>
      </c>
      <c r="U364" s="47" t="str">
        <f>IF(U363="","",E363*U363)</f>
        <v/>
      </c>
      <c r="V364" s="47" t="str">
        <f>IF(V363="","",E363*V363)</f>
        <v/>
      </c>
      <c r="W364" s="47" t="str">
        <f>IF(W363="","",E363*W363)</f>
        <v/>
      </c>
      <c r="X364" s="47" t="str">
        <f>IF(X363="","",E363*X363)</f>
        <v/>
      </c>
      <c r="Z364" s="98" t="str">
        <f t="shared" ref="Z364:AP364" si="179">H364</f>
        <v/>
      </c>
      <c r="AA364" s="98" t="str">
        <f t="shared" si="179"/>
        <v/>
      </c>
      <c r="AB364" s="98" t="str">
        <f t="shared" si="179"/>
        <v/>
      </c>
      <c r="AC364" s="98" t="str">
        <f t="shared" si="179"/>
        <v/>
      </c>
      <c r="AD364" s="98" t="str">
        <f t="shared" si="179"/>
        <v/>
      </c>
      <c r="AE364" s="98" t="str">
        <f t="shared" si="179"/>
        <v/>
      </c>
      <c r="AF364" s="98" t="str">
        <f t="shared" si="179"/>
        <v/>
      </c>
      <c r="AG364" s="98" t="str">
        <f t="shared" si="179"/>
        <v/>
      </c>
      <c r="AH364" s="98" t="str">
        <f t="shared" si="179"/>
        <v/>
      </c>
      <c r="AI364" s="98" t="str">
        <f t="shared" si="179"/>
        <v/>
      </c>
      <c r="AJ364" s="98" t="str">
        <f t="shared" si="179"/>
        <v/>
      </c>
      <c r="AK364" s="98" t="str">
        <f t="shared" si="179"/>
        <v/>
      </c>
      <c r="AL364" s="98" t="str">
        <f t="shared" si="179"/>
        <v/>
      </c>
      <c r="AM364" s="98" t="str">
        <f t="shared" si="179"/>
        <v/>
      </c>
      <c r="AN364" s="98" t="str">
        <f t="shared" si="179"/>
        <v/>
      </c>
      <c r="AO364" s="98" t="str">
        <f t="shared" si="179"/>
        <v/>
      </c>
      <c r="AP364" s="98" t="str">
        <f t="shared" si="179"/>
        <v/>
      </c>
    </row>
    <row r="365" spans="1:42" s="1" customFormat="1" ht="14.25" customHeight="1" x14ac:dyDescent="0.2">
      <c r="A365" s="191"/>
      <c r="B365" s="192"/>
      <c r="C365" s="103"/>
      <c r="D365" s="104"/>
      <c r="E365" s="105"/>
      <c r="F365" s="66" t="str">
        <f>IF(E365="","",C365*E365)</f>
        <v/>
      </c>
      <c r="G365" s="73" t="s">
        <v>67</v>
      </c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</row>
    <row r="366" spans="1:42" s="1" customFormat="1" ht="14.25" customHeight="1" x14ac:dyDescent="0.2">
      <c r="A366" s="193"/>
      <c r="B366" s="194"/>
      <c r="C366" s="74"/>
      <c r="D366" s="75"/>
      <c r="E366" s="74"/>
      <c r="F366" s="74"/>
      <c r="G366" s="76" t="s">
        <v>66</v>
      </c>
      <c r="H366" s="47" t="str">
        <f>IF(H365="","",E365*H365)</f>
        <v/>
      </c>
      <c r="I366" s="47" t="str">
        <f>IF(I365="","",E365*I365)</f>
        <v/>
      </c>
      <c r="J366" s="47" t="str">
        <f>IF(J365="","",E365*J365)</f>
        <v/>
      </c>
      <c r="K366" s="47" t="str">
        <f>IF(K365="","",E365*K365)</f>
        <v/>
      </c>
      <c r="L366" s="47" t="str">
        <f>IF(L365="","",E365*L365)</f>
        <v/>
      </c>
      <c r="M366" s="47" t="str">
        <f>IF(M365="","",E365*M365)</f>
        <v/>
      </c>
      <c r="N366" s="47" t="str">
        <f>IF(N365="","",E365*N365)</f>
        <v/>
      </c>
      <c r="O366" s="47" t="str">
        <f>IF(O365="","",E365*O365)</f>
        <v/>
      </c>
      <c r="P366" s="47" t="str">
        <f>IF(P365="","",E365*P365)</f>
        <v/>
      </c>
      <c r="Q366" s="47" t="str">
        <f>IF(Q365="","",E365*Q365)</f>
        <v/>
      </c>
      <c r="R366" s="47" t="str">
        <f>IF(R365="","",E365*R365)</f>
        <v/>
      </c>
      <c r="S366" s="47" t="str">
        <f>IF(S365="","",E365*S365)</f>
        <v/>
      </c>
      <c r="T366" s="47" t="str">
        <f>IF(T365="","",E365*T365)</f>
        <v/>
      </c>
      <c r="U366" s="47" t="str">
        <f>IF(U365="","",E365*U365)</f>
        <v/>
      </c>
      <c r="V366" s="47" t="str">
        <f>IF(V365="","",E365*V365)</f>
        <v/>
      </c>
      <c r="W366" s="47" t="str">
        <f>IF(W365="","",E365*W365)</f>
        <v/>
      </c>
      <c r="X366" s="47" t="str">
        <f>IF(X365="","",E365*X365)</f>
        <v/>
      </c>
      <c r="Z366" s="98" t="str">
        <f t="shared" ref="Z366:AP366" si="180">H366</f>
        <v/>
      </c>
      <c r="AA366" s="98" t="str">
        <f t="shared" si="180"/>
        <v/>
      </c>
      <c r="AB366" s="98" t="str">
        <f t="shared" si="180"/>
        <v/>
      </c>
      <c r="AC366" s="98" t="str">
        <f t="shared" si="180"/>
        <v/>
      </c>
      <c r="AD366" s="98" t="str">
        <f t="shared" si="180"/>
        <v/>
      </c>
      <c r="AE366" s="98" t="str">
        <f t="shared" si="180"/>
        <v/>
      </c>
      <c r="AF366" s="98" t="str">
        <f t="shared" si="180"/>
        <v/>
      </c>
      <c r="AG366" s="98" t="str">
        <f t="shared" si="180"/>
        <v/>
      </c>
      <c r="AH366" s="98" t="str">
        <f t="shared" si="180"/>
        <v/>
      </c>
      <c r="AI366" s="98" t="str">
        <f t="shared" si="180"/>
        <v/>
      </c>
      <c r="AJ366" s="98" t="str">
        <f t="shared" si="180"/>
        <v/>
      </c>
      <c r="AK366" s="98" t="str">
        <f t="shared" si="180"/>
        <v/>
      </c>
      <c r="AL366" s="98" t="str">
        <f t="shared" si="180"/>
        <v/>
      </c>
      <c r="AM366" s="98" t="str">
        <f t="shared" si="180"/>
        <v/>
      </c>
      <c r="AN366" s="98" t="str">
        <f t="shared" si="180"/>
        <v/>
      </c>
      <c r="AO366" s="98" t="str">
        <f t="shared" si="180"/>
        <v/>
      </c>
      <c r="AP366" s="98" t="str">
        <f t="shared" si="180"/>
        <v/>
      </c>
    </row>
    <row r="367" spans="1:42" s="1" customFormat="1" ht="14.25" customHeight="1" x14ac:dyDescent="0.2">
      <c r="A367" s="191"/>
      <c r="B367" s="192"/>
      <c r="C367" s="103"/>
      <c r="D367" s="104"/>
      <c r="E367" s="105"/>
      <c r="F367" s="66" t="str">
        <f>IF(E367="","",C367*E367)</f>
        <v/>
      </c>
      <c r="G367" s="73" t="s">
        <v>67</v>
      </c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</row>
    <row r="368" spans="1:42" s="1" customFormat="1" ht="14.25" customHeight="1" x14ac:dyDescent="0.2">
      <c r="A368" s="193"/>
      <c r="B368" s="194"/>
      <c r="C368" s="74"/>
      <c r="D368" s="75"/>
      <c r="E368" s="74"/>
      <c r="F368" s="74"/>
      <c r="G368" s="76" t="s">
        <v>66</v>
      </c>
      <c r="H368" s="47" t="str">
        <f>IF(H367="","",E367*H367)</f>
        <v/>
      </c>
      <c r="I368" s="47" t="str">
        <f>IF(I367="","",E367*I367)</f>
        <v/>
      </c>
      <c r="J368" s="47" t="str">
        <f>IF(J367="","",E367*J367)</f>
        <v/>
      </c>
      <c r="K368" s="47" t="str">
        <f>IF(K367="","",E367*K367)</f>
        <v/>
      </c>
      <c r="L368" s="47" t="str">
        <f>IF(L367="","",E367*L367)</f>
        <v/>
      </c>
      <c r="M368" s="47" t="str">
        <f>IF(M367="","",E367*M367)</f>
        <v/>
      </c>
      <c r="N368" s="47" t="str">
        <f>IF(N367="","",E367*N367)</f>
        <v/>
      </c>
      <c r="O368" s="47" t="str">
        <f>IF(O367="","",E367*O367)</f>
        <v/>
      </c>
      <c r="P368" s="47" t="str">
        <f>IF(P367="","",E367*P367)</f>
        <v/>
      </c>
      <c r="Q368" s="47" t="str">
        <f>IF(Q367="","",E367*Q367)</f>
        <v/>
      </c>
      <c r="R368" s="47" t="str">
        <f>IF(R367="","",E367*R367)</f>
        <v/>
      </c>
      <c r="S368" s="47" t="str">
        <f>IF(S367="","",E367*S367)</f>
        <v/>
      </c>
      <c r="T368" s="47" t="str">
        <f>IF(T367="","",E367*T367)</f>
        <v/>
      </c>
      <c r="U368" s="47" t="str">
        <f>IF(U367="","",E367*U367)</f>
        <v/>
      </c>
      <c r="V368" s="47" t="str">
        <f>IF(V367="","",E367*V367)</f>
        <v/>
      </c>
      <c r="W368" s="47" t="str">
        <f>IF(W367="","",E367*W367)</f>
        <v/>
      </c>
      <c r="X368" s="47" t="str">
        <f>IF(X367="","",E367*X367)</f>
        <v/>
      </c>
      <c r="Z368" s="98" t="str">
        <f t="shared" ref="Z368:AP368" si="181">H368</f>
        <v/>
      </c>
      <c r="AA368" s="98" t="str">
        <f t="shared" si="181"/>
        <v/>
      </c>
      <c r="AB368" s="98" t="str">
        <f t="shared" si="181"/>
        <v/>
      </c>
      <c r="AC368" s="98" t="str">
        <f t="shared" si="181"/>
        <v/>
      </c>
      <c r="AD368" s="98" t="str">
        <f t="shared" si="181"/>
        <v/>
      </c>
      <c r="AE368" s="98" t="str">
        <f t="shared" si="181"/>
        <v/>
      </c>
      <c r="AF368" s="98" t="str">
        <f t="shared" si="181"/>
        <v/>
      </c>
      <c r="AG368" s="98" t="str">
        <f t="shared" si="181"/>
        <v/>
      </c>
      <c r="AH368" s="98" t="str">
        <f t="shared" si="181"/>
        <v/>
      </c>
      <c r="AI368" s="98" t="str">
        <f t="shared" si="181"/>
        <v/>
      </c>
      <c r="AJ368" s="98" t="str">
        <f t="shared" si="181"/>
        <v/>
      </c>
      <c r="AK368" s="98" t="str">
        <f t="shared" si="181"/>
        <v/>
      </c>
      <c r="AL368" s="98" t="str">
        <f t="shared" si="181"/>
        <v/>
      </c>
      <c r="AM368" s="98" t="str">
        <f t="shared" si="181"/>
        <v/>
      </c>
      <c r="AN368" s="98" t="str">
        <f t="shared" si="181"/>
        <v/>
      </c>
      <c r="AO368" s="98" t="str">
        <f t="shared" si="181"/>
        <v/>
      </c>
      <c r="AP368" s="98" t="str">
        <f t="shared" si="181"/>
        <v/>
      </c>
    </row>
    <row r="369" spans="1:42" s="1" customFormat="1" ht="14.25" customHeight="1" x14ac:dyDescent="0.2">
      <c r="A369" s="191"/>
      <c r="B369" s="192"/>
      <c r="C369" s="103"/>
      <c r="D369" s="104"/>
      <c r="E369" s="105"/>
      <c r="F369" s="66" t="str">
        <f>IF(E369="","",C369*E369)</f>
        <v/>
      </c>
      <c r="G369" s="73" t="s">
        <v>67</v>
      </c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</row>
    <row r="370" spans="1:42" s="1" customFormat="1" ht="14.25" customHeight="1" x14ac:dyDescent="0.2">
      <c r="A370" s="193"/>
      <c r="B370" s="194"/>
      <c r="C370" s="74"/>
      <c r="D370" s="75"/>
      <c r="E370" s="74"/>
      <c r="F370" s="74"/>
      <c r="G370" s="76" t="s">
        <v>66</v>
      </c>
      <c r="H370" s="47" t="str">
        <f>IF(H369="","",E369*H369)</f>
        <v/>
      </c>
      <c r="I370" s="47" t="str">
        <f>IF(I369="","",E369*I369)</f>
        <v/>
      </c>
      <c r="J370" s="47" t="str">
        <f>IF(J369="","",E369*J369)</f>
        <v/>
      </c>
      <c r="K370" s="47" t="str">
        <f>IF(K369="","",E369*K369)</f>
        <v/>
      </c>
      <c r="L370" s="47" t="str">
        <f>IF(L369="","",E369*L369)</f>
        <v/>
      </c>
      <c r="M370" s="47" t="str">
        <f>IF(M369="","",E369*M369)</f>
        <v/>
      </c>
      <c r="N370" s="47" t="str">
        <f>IF(N369="","",E369*N369)</f>
        <v/>
      </c>
      <c r="O370" s="47" t="str">
        <f>IF(O369="","",E369*O369)</f>
        <v/>
      </c>
      <c r="P370" s="47" t="str">
        <f>IF(P369="","",E369*P369)</f>
        <v/>
      </c>
      <c r="Q370" s="47" t="str">
        <f>IF(Q369="","",E369*Q369)</f>
        <v/>
      </c>
      <c r="R370" s="47" t="str">
        <f>IF(R369="","",E369*R369)</f>
        <v/>
      </c>
      <c r="S370" s="47" t="str">
        <f>IF(S369="","",E369*S369)</f>
        <v/>
      </c>
      <c r="T370" s="47" t="str">
        <f>IF(T369="","",E369*T369)</f>
        <v/>
      </c>
      <c r="U370" s="47" t="str">
        <f>IF(U369="","",E369*U369)</f>
        <v/>
      </c>
      <c r="V370" s="47" t="str">
        <f>IF(V369="","",E369*V369)</f>
        <v/>
      </c>
      <c r="W370" s="47" t="str">
        <f>IF(W369="","",E369*W369)</f>
        <v/>
      </c>
      <c r="X370" s="47" t="str">
        <f>IF(X369="","",E369*X369)</f>
        <v/>
      </c>
      <c r="Z370" s="98" t="str">
        <f t="shared" ref="Z370:AP370" si="182">H370</f>
        <v/>
      </c>
      <c r="AA370" s="98" t="str">
        <f t="shared" si="182"/>
        <v/>
      </c>
      <c r="AB370" s="98" t="str">
        <f t="shared" si="182"/>
        <v/>
      </c>
      <c r="AC370" s="98" t="str">
        <f t="shared" si="182"/>
        <v/>
      </c>
      <c r="AD370" s="98" t="str">
        <f t="shared" si="182"/>
        <v/>
      </c>
      <c r="AE370" s="98" t="str">
        <f t="shared" si="182"/>
        <v/>
      </c>
      <c r="AF370" s="98" t="str">
        <f t="shared" si="182"/>
        <v/>
      </c>
      <c r="AG370" s="98" t="str">
        <f t="shared" si="182"/>
        <v/>
      </c>
      <c r="AH370" s="98" t="str">
        <f t="shared" si="182"/>
        <v/>
      </c>
      <c r="AI370" s="98" t="str">
        <f t="shared" si="182"/>
        <v/>
      </c>
      <c r="AJ370" s="98" t="str">
        <f t="shared" si="182"/>
        <v/>
      </c>
      <c r="AK370" s="98" t="str">
        <f t="shared" si="182"/>
        <v/>
      </c>
      <c r="AL370" s="98" t="str">
        <f t="shared" si="182"/>
        <v/>
      </c>
      <c r="AM370" s="98" t="str">
        <f t="shared" si="182"/>
        <v/>
      </c>
      <c r="AN370" s="98" t="str">
        <f t="shared" si="182"/>
        <v/>
      </c>
      <c r="AO370" s="98" t="str">
        <f t="shared" si="182"/>
        <v/>
      </c>
      <c r="AP370" s="98" t="str">
        <f t="shared" si="182"/>
        <v/>
      </c>
    </row>
    <row r="371" spans="1:42" x14ac:dyDescent="0.2"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</sheetData>
  <sheetProtection sheet="1" insertColumns="0" insertRows="0" deleteColumns="0" deleteRows="0" sort="0"/>
  <mergeCells count="349">
    <mergeCell ref="A365:B365"/>
    <mergeCell ref="A370:B370"/>
    <mergeCell ref="A366:B366"/>
    <mergeCell ref="A367:B367"/>
    <mergeCell ref="A368:B368"/>
    <mergeCell ref="A369:B369"/>
    <mergeCell ref="A363:B363"/>
    <mergeCell ref="A364:B364"/>
    <mergeCell ref="A359:B359"/>
    <mergeCell ref="A360:B360"/>
    <mergeCell ref="A361:B361"/>
    <mergeCell ref="A362:B362"/>
    <mergeCell ref="A348:B348"/>
    <mergeCell ref="A349:B349"/>
    <mergeCell ref="A350:B350"/>
    <mergeCell ref="A357:B357"/>
    <mergeCell ref="A358:B358"/>
    <mergeCell ref="A351:B351"/>
    <mergeCell ref="A352:B352"/>
    <mergeCell ref="A353:B353"/>
    <mergeCell ref="A354:B354"/>
    <mergeCell ref="A355:B355"/>
    <mergeCell ref="A356:B356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67:B167"/>
    <mergeCell ref="A168:B168"/>
    <mergeCell ref="A169:B169"/>
    <mergeCell ref="A170:B170"/>
    <mergeCell ref="A171:B171"/>
    <mergeCell ref="A172:B172"/>
    <mergeCell ref="A173:B173"/>
    <mergeCell ref="A175:B175"/>
    <mergeCell ref="A176:B176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1:B41"/>
    <mergeCell ref="A42:B42"/>
    <mergeCell ref="A43:B43"/>
    <mergeCell ref="A44:B44"/>
    <mergeCell ref="A46:B46"/>
    <mergeCell ref="A47:B47"/>
    <mergeCell ref="A45:B45"/>
    <mergeCell ref="A48:B48"/>
    <mergeCell ref="A49:B49"/>
    <mergeCell ref="F16:G16"/>
    <mergeCell ref="F23:G23"/>
    <mergeCell ref="F24:G24"/>
    <mergeCell ref="A37:B37"/>
    <mergeCell ref="A39:B39"/>
    <mergeCell ref="A40:B40"/>
    <mergeCell ref="F25:G25"/>
    <mergeCell ref="D32:E32"/>
    <mergeCell ref="A35:B35"/>
    <mergeCell ref="A36:B36"/>
    <mergeCell ref="A38:B38"/>
    <mergeCell ref="C1:D1"/>
    <mergeCell ref="C2:D2"/>
    <mergeCell ref="C4:D4"/>
    <mergeCell ref="C5:D5"/>
    <mergeCell ref="B6:D6"/>
    <mergeCell ref="B7:D7"/>
    <mergeCell ref="B8:D8"/>
    <mergeCell ref="B9:D9"/>
    <mergeCell ref="B10:D10"/>
  </mergeCells>
  <phoneticPr fontId="2"/>
  <conditionalFormatting sqref="H53:X53">
    <cfRule type="cellIs" dxfId="169" priority="3" stopIfTrue="1" operator="greaterThan">
      <formula>$C$53</formula>
    </cfRule>
  </conditionalFormatting>
  <conditionalFormatting sqref="H297:X297">
    <cfRule type="cellIs" dxfId="168" priority="4" stopIfTrue="1" operator="greaterThan">
      <formula>$C$297</formula>
    </cfRule>
  </conditionalFormatting>
  <conditionalFormatting sqref="H143:X143">
    <cfRule type="cellIs" dxfId="167" priority="5" stopIfTrue="1" operator="greaterThan">
      <formula>$C$143</formula>
    </cfRule>
  </conditionalFormatting>
  <conditionalFormatting sqref="H145:X145">
    <cfRule type="cellIs" dxfId="166" priority="6" stopIfTrue="1" operator="greaterThan">
      <formula>$C$145</formula>
    </cfRule>
  </conditionalFormatting>
  <conditionalFormatting sqref="H147:X147">
    <cfRule type="cellIs" dxfId="165" priority="7" stopIfTrue="1" operator="greaterThan">
      <formula>$C$147</formula>
    </cfRule>
  </conditionalFormatting>
  <conditionalFormatting sqref="H149:X149">
    <cfRule type="cellIs" dxfId="164" priority="8" stopIfTrue="1" operator="greaterThan">
      <formula>$C$149</formula>
    </cfRule>
  </conditionalFormatting>
  <conditionalFormatting sqref="H151:X151">
    <cfRule type="cellIs" dxfId="163" priority="9" stopIfTrue="1" operator="greaterThan">
      <formula>$C$151</formula>
    </cfRule>
  </conditionalFormatting>
  <conditionalFormatting sqref="H153:X153">
    <cfRule type="cellIs" dxfId="162" priority="10" stopIfTrue="1" operator="greaterThan">
      <formula>$C$153</formula>
    </cfRule>
  </conditionalFormatting>
  <conditionalFormatting sqref="H155:X155">
    <cfRule type="cellIs" dxfId="161" priority="11" stopIfTrue="1" operator="greaterThan">
      <formula>$C$155</formula>
    </cfRule>
  </conditionalFormatting>
  <conditionalFormatting sqref="H157:X157">
    <cfRule type="cellIs" dxfId="160" priority="12" stopIfTrue="1" operator="greaterThan">
      <formula>$C$157</formula>
    </cfRule>
  </conditionalFormatting>
  <conditionalFormatting sqref="H159:X159">
    <cfRule type="cellIs" dxfId="159" priority="13" stopIfTrue="1" operator="greaterThan">
      <formula>$C$159</formula>
    </cfRule>
  </conditionalFormatting>
  <conditionalFormatting sqref="H161:X161">
    <cfRule type="cellIs" dxfId="158" priority="14" stopIfTrue="1" operator="greaterThan">
      <formula>$C$161</formula>
    </cfRule>
  </conditionalFormatting>
  <conditionalFormatting sqref="H163:X163">
    <cfRule type="cellIs" dxfId="157" priority="15" stopIfTrue="1" operator="greaterThan">
      <formula>$C$163</formula>
    </cfRule>
  </conditionalFormatting>
  <conditionalFormatting sqref="H165:X165">
    <cfRule type="cellIs" dxfId="156" priority="16" stopIfTrue="1" operator="greaterThan">
      <formula>$C$165</formula>
    </cfRule>
  </conditionalFormatting>
  <conditionalFormatting sqref="H167:X167">
    <cfRule type="cellIs" dxfId="155" priority="17" stopIfTrue="1" operator="greaterThan">
      <formula>$C$167</formula>
    </cfRule>
  </conditionalFormatting>
  <conditionalFormatting sqref="H169:X169">
    <cfRule type="cellIs" dxfId="154" priority="18" stopIfTrue="1" operator="greaterThan">
      <formula>$C$169</formula>
    </cfRule>
  </conditionalFormatting>
  <conditionalFormatting sqref="H171:X171">
    <cfRule type="cellIs" dxfId="153" priority="19" stopIfTrue="1" operator="greaterThan">
      <formula>$C$171</formula>
    </cfRule>
  </conditionalFormatting>
  <conditionalFormatting sqref="H173:X173">
    <cfRule type="cellIs" dxfId="152" priority="20" stopIfTrue="1" operator="greaterThan">
      <formula>$C$173</formula>
    </cfRule>
  </conditionalFormatting>
  <conditionalFormatting sqref="H175:X175">
    <cfRule type="cellIs" dxfId="151" priority="21" stopIfTrue="1" operator="greaterThan">
      <formula>$C$175</formula>
    </cfRule>
  </conditionalFormatting>
  <conditionalFormatting sqref="H177:X177">
    <cfRule type="cellIs" dxfId="150" priority="22" stopIfTrue="1" operator="greaterThan">
      <formula>$C$177</formula>
    </cfRule>
  </conditionalFormatting>
  <conditionalFormatting sqref="H179:X179">
    <cfRule type="cellIs" dxfId="149" priority="23" stopIfTrue="1" operator="greaterThan">
      <formula>$C$179</formula>
    </cfRule>
  </conditionalFormatting>
  <conditionalFormatting sqref="H123:X123">
    <cfRule type="cellIs" dxfId="148" priority="24" stopIfTrue="1" operator="greaterThan">
      <formula>$C$123</formula>
    </cfRule>
  </conditionalFormatting>
  <conditionalFormatting sqref="H121:X121">
    <cfRule type="cellIs" dxfId="147" priority="25" stopIfTrue="1" operator="greaterThan">
      <formula>$C$121</formula>
    </cfRule>
  </conditionalFormatting>
  <conditionalFormatting sqref="H119:X119">
    <cfRule type="cellIs" dxfId="146" priority="26" stopIfTrue="1" operator="greaterThan">
      <formula>$C$119</formula>
    </cfRule>
  </conditionalFormatting>
  <conditionalFormatting sqref="H117:X117">
    <cfRule type="cellIs" dxfId="145" priority="27" stopIfTrue="1" operator="greaterThan">
      <formula>$C$117</formula>
    </cfRule>
  </conditionalFormatting>
  <conditionalFormatting sqref="H115:X115">
    <cfRule type="cellIs" dxfId="144" priority="28" stopIfTrue="1" operator="greaterThan">
      <formula>$C$115</formula>
    </cfRule>
  </conditionalFormatting>
  <conditionalFormatting sqref="H113:X113">
    <cfRule type="cellIs" dxfId="143" priority="29" stopIfTrue="1" operator="greaterThan">
      <formula>$C$113</formula>
    </cfRule>
  </conditionalFormatting>
  <conditionalFormatting sqref="H111:X111">
    <cfRule type="cellIs" dxfId="142" priority="30" stopIfTrue="1" operator="greaterThan">
      <formula>$C$111</formula>
    </cfRule>
  </conditionalFormatting>
  <conditionalFormatting sqref="H109:X109">
    <cfRule type="cellIs" dxfId="141" priority="31" stopIfTrue="1" operator="greaterThan">
      <formula>$C$109</formula>
    </cfRule>
  </conditionalFormatting>
  <conditionalFormatting sqref="H107:X107">
    <cfRule type="cellIs" dxfId="140" priority="32" stopIfTrue="1" operator="greaterThan">
      <formula>$C$107</formula>
    </cfRule>
  </conditionalFormatting>
  <conditionalFormatting sqref="H105:X105">
    <cfRule type="cellIs" dxfId="139" priority="33" stopIfTrue="1" operator="greaterThan">
      <formula>$C$105</formula>
    </cfRule>
  </conditionalFormatting>
  <conditionalFormatting sqref="H125:X125">
    <cfRule type="cellIs" dxfId="138" priority="34" stopIfTrue="1" operator="greaterThan">
      <formula>$C$125</formula>
    </cfRule>
  </conditionalFormatting>
  <conditionalFormatting sqref="H127:X127">
    <cfRule type="cellIs" dxfId="137" priority="35" stopIfTrue="1" operator="greaterThan">
      <formula>$C$127</formula>
    </cfRule>
  </conditionalFormatting>
  <conditionalFormatting sqref="H129:X129">
    <cfRule type="cellIs" dxfId="136" priority="36" stopIfTrue="1" operator="greaterThan">
      <formula>$C$129</formula>
    </cfRule>
  </conditionalFormatting>
  <conditionalFormatting sqref="H131:X131">
    <cfRule type="cellIs" dxfId="135" priority="37" stopIfTrue="1" operator="greaterThan">
      <formula>$C$131</formula>
    </cfRule>
  </conditionalFormatting>
  <conditionalFormatting sqref="H133:X133">
    <cfRule type="cellIs" dxfId="134" priority="38" stopIfTrue="1" operator="greaterThan">
      <formula>$C$133</formula>
    </cfRule>
  </conditionalFormatting>
  <conditionalFormatting sqref="H135:X135">
    <cfRule type="cellIs" dxfId="133" priority="39" stopIfTrue="1" operator="greaterThan">
      <formula>$C$135</formula>
    </cfRule>
  </conditionalFormatting>
  <conditionalFormatting sqref="H137:X137">
    <cfRule type="cellIs" dxfId="132" priority="40" stopIfTrue="1" operator="greaterThan">
      <formula>$C$137</formula>
    </cfRule>
  </conditionalFormatting>
  <conditionalFormatting sqref="H139:X139">
    <cfRule type="cellIs" dxfId="131" priority="41" stopIfTrue="1" operator="greaterThan">
      <formula>$C$139</formula>
    </cfRule>
  </conditionalFormatting>
  <conditionalFormatting sqref="H141:X141">
    <cfRule type="cellIs" dxfId="130" priority="42" stopIfTrue="1" operator="greaterThan">
      <formula>$C$141</formula>
    </cfRule>
  </conditionalFormatting>
  <conditionalFormatting sqref="H67:X67">
    <cfRule type="cellIs" dxfId="129" priority="43" stopIfTrue="1" operator="greaterThan">
      <formula>$C$67</formula>
    </cfRule>
  </conditionalFormatting>
  <conditionalFormatting sqref="H69:X69">
    <cfRule type="cellIs" dxfId="128" priority="44" stopIfTrue="1" operator="greaterThan">
      <formula>$C$69</formula>
    </cfRule>
  </conditionalFormatting>
  <conditionalFormatting sqref="H71:X71">
    <cfRule type="cellIs" dxfId="127" priority="45" stopIfTrue="1" operator="greaterThan">
      <formula>$C$71</formula>
    </cfRule>
  </conditionalFormatting>
  <conditionalFormatting sqref="H73:X73">
    <cfRule type="cellIs" dxfId="126" priority="46" stopIfTrue="1" operator="greaterThan">
      <formula>$C$73</formula>
    </cfRule>
  </conditionalFormatting>
  <conditionalFormatting sqref="H75:X75">
    <cfRule type="cellIs" dxfId="125" priority="47" stopIfTrue="1" operator="greaterThan">
      <formula>$C$75</formula>
    </cfRule>
  </conditionalFormatting>
  <conditionalFormatting sqref="H77:X77">
    <cfRule type="cellIs" dxfId="124" priority="48" stopIfTrue="1" operator="greaterThan">
      <formula>$C$77</formula>
    </cfRule>
  </conditionalFormatting>
  <conditionalFormatting sqref="H79:X79">
    <cfRule type="cellIs" dxfId="123" priority="49" stopIfTrue="1" operator="greaterThan">
      <formula>$C$79</formula>
    </cfRule>
  </conditionalFormatting>
  <conditionalFormatting sqref="H81:X81">
    <cfRule type="cellIs" dxfId="122" priority="50" stopIfTrue="1" operator="greaterThan">
      <formula>$C$81</formula>
    </cfRule>
  </conditionalFormatting>
  <conditionalFormatting sqref="H83:X83">
    <cfRule type="cellIs" dxfId="121" priority="51" stopIfTrue="1" operator="greaterThan">
      <formula>$C$83</formula>
    </cfRule>
  </conditionalFormatting>
  <conditionalFormatting sqref="H85:X85">
    <cfRule type="cellIs" dxfId="120" priority="52" stopIfTrue="1" operator="greaterThan">
      <formula>$C$85</formula>
    </cfRule>
  </conditionalFormatting>
  <conditionalFormatting sqref="H87:X87">
    <cfRule type="cellIs" dxfId="119" priority="53" stopIfTrue="1" operator="greaterThan">
      <formula>$C$87</formula>
    </cfRule>
  </conditionalFormatting>
  <conditionalFormatting sqref="H89:X89">
    <cfRule type="cellIs" dxfId="118" priority="54" stopIfTrue="1" operator="greaterThan">
      <formula>$C$89</formula>
    </cfRule>
  </conditionalFormatting>
  <conditionalFormatting sqref="H91:X91">
    <cfRule type="cellIs" dxfId="117" priority="55" stopIfTrue="1" operator="greaterThan">
      <formula>$C$91</formula>
    </cfRule>
  </conditionalFormatting>
  <conditionalFormatting sqref="H93:X93">
    <cfRule type="cellIs" dxfId="116" priority="56" stopIfTrue="1" operator="greaterThan">
      <formula>$C$93</formula>
    </cfRule>
  </conditionalFormatting>
  <conditionalFormatting sqref="H95:X95">
    <cfRule type="cellIs" dxfId="115" priority="57" stopIfTrue="1" operator="greaterThan">
      <formula>$C$95</formula>
    </cfRule>
  </conditionalFormatting>
  <conditionalFormatting sqref="H97:X97">
    <cfRule type="cellIs" dxfId="114" priority="58" stopIfTrue="1" operator="greaterThan">
      <formula>$C$97</formula>
    </cfRule>
  </conditionalFormatting>
  <conditionalFormatting sqref="H99:X99">
    <cfRule type="cellIs" dxfId="113" priority="59" stopIfTrue="1" operator="greaterThan">
      <formula>$C$99</formula>
    </cfRule>
  </conditionalFormatting>
  <conditionalFormatting sqref="H101:X101">
    <cfRule type="cellIs" dxfId="112" priority="60" stopIfTrue="1" operator="greaterThan">
      <formula>$C$101</formula>
    </cfRule>
  </conditionalFormatting>
  <conditionalFormatting sqref="H103:X103">
    <cfRule type="cellIs" dxfId="111" priority="61" stopIfTrue="1" operator="greaterThan">
      <formula>$C$103</formula>
    </cfRule>
  </conditionalFormatting>
  <conditionalFormatting sqref="H35:X35">
    <cfRule type="cellIs" dxfId="110" priority="63" stopIfTrue="1" operator="greaterThan">
      <formula>$C$35</formula>
    </cfRule>
  </conditionalFormatting>
  <conditionalFormatting sqref="H37:X37">
    <cfRule type="cellIs" dxfId="109" priority="64" stopIfTrue="1" operator="greaterThan">
      <formula>$C$37</formula>
    </cfRule>
  </conditionalFormatting>
  <conditionalFormatting sqref="H39:X39">
    <cfRule type="cellIs" dxfId="108" priority="65" stopIfTrue="1" operator="greaterThan">
      <formula>$C$39</formula>
    </cfRule>
  </conditionalFormatting>
  <conditionalFormatting sqref="H41:X41">
    <cfRule type="cellIs" dxfId="107" priority="66" stopIfTrue="1" operator="greaterThan">
      <formula>$C$41</formula>
    </cfRule>
  </conditionalFormatting>
  <conditionalFormatting sqref="H43:X43">
    <cfRule type="cellIs" dxfId="106" priority="67" stopIfTrue="1" operator="greaterThan">
      <formula>$C$43</formula>
    </cfRule>
  </conditionalFormatting>
  <conditionalFormatting sqref="H45:X45">
    <cfRule type="cellIs" dxfId="105" priority="68" stopIfTrue="1" operator="greaterThan">
      <formula>$C$45</formula>
    </cfRule>
  </conditionalFormatting>
  <conditionalFormatting sqref="H47:X47">
    <cfRule type="cellIs" dxfId="104" priority="69" stopIfTrue="1" operator="greaterThan">
      <formula>$C$47</formula>
    </cfRule>
  </conditionalFormatting>
  <conditionalFormatting sqref="H49:X49">
    <cfRule type="cellIs" dxfId="103" priority="70" stopIfTrue="1" operator="greaterThan">
      <formula>$C$49</formula>
    </cfRule>
  </conditionalFormatting>
  <conditionalFormatting sqref="H51:X51">
    <cfRule type="cellIs" dxfId="102" priority="71" stopIfTrue="1" operator="greaterThan">
      <formula>$C$51</formula>
    </cfRule>
  </conditionalFormatting>
  <conditionalFormatting sqref="H55:X55">
    <cfRule type="cellIs" dxfId="101" priority="72" stopIfTrue="1" operator="greaterThan">
      <formula>$C$55</formula>
    </cfRule>
  </conditionalFormatting>
  <conditionalFormatting sqref="H57:X57">
    <cfRule type="cellIs" dxfId="100" priority="73" stopIfTrue="1" operator="greaterThan">
      <formula>$C$57</formula>
    </cfRule>
  </conditionalFormatting>
  <conditionalFormatting sqref="H59:X59">
    <cfRule type="cellIs" dxfId="99" priority="74" stopIfTrue="1" operator="greaterThan">
      <formula>$C$59</formula>
    </cfRule>
  </conditionalFormatting>
  <conditionalFormatting sqref="H61:X61">
    <cfRule type="cellIs" dxfId="98" priority="75" stopIfTrue="1" operator="greaterThan">
      <formula>$C$61</formula>
    </cfRule>
  </conditionalFormatting>
  <conditionalFormatting sqref="H63:X63">
    <cfRule type="cellIs" dxfId="97" priority="76" stopIfTrue="1" operator="greaterThan">
      <formula>$C$63</formula>
    </cfRule>
  </conditionalFormatting>
  <conditionalFormatting sqref="H65:X65">
    <cfRule type="cellIs" dxfId="96" priority="77" stopIfTrue="1" operator="greaterThan">
      <formula>$C$65</formula>
    </cfRule>
  </conditionalFormatting>
  <conditionalFormatting sqref="H181:X181">
    <cfRule type="cellIs" dxfId="95" priority="78" stopIfTrue="1" operator="greaterThan">
      <formula>$C$181</formula>
    </cfRule>
  </conditionalFormatting>
  <conditionalFormatting sqref="H183:X183">
    <cfRule type="cellIs" dxfId="94" priority="79" stopIfTrue="1" operator="greaterThan">
      <formula>$C$183</formula>
    </cfRule>
  </conditionalFormatting>
  <conditionalFormatting sqref="H185:X185">
    <cfRule type="cellIs" dxfId="93" priority="80" stopIfTrue="1" operator="greaterThan">
      <formula>$C$185</formula>
    </cfRule>
  </conditionalFormatting>
  <conditionalFormatting sqref="H187:X187">
    <cfRule type="cellIs" dxfId="92" priority="81" stopIfTrue="1" operator="greaterThan">
      <formula>$C$187</formula>
    </cfRule>
  </conditionalFormatting>
  <conditionalFormatting sqref="H189:X189">
    <cfRule type="cellIs" dxfId="91" priority="82" stopIfTrue="1" operator="greaterThan">
      <formula>$C$189</formula>
    </cfRule>
  </conditionalFormatting>
  <conditionalFormatting sqref="H191:X191">
    <cfRule type="cellIs" dxfId="90" priority="83" stopIfTrue="1" operator="greaterThan">
      <formula>$C$191</formula>
    </cfRule>
  </conditionalFormatting>
  <conditionalFormatting sqref="H369:X369">
    <cfRule type="cellIs" dxfId="89" priority="84" stopIfTrue="1" operator="greaterThan">
      <formula>$C$369</formula>
    </cfRule>
  </conditionalFormatting>
  <conditionalFormatting sqref="H193:X193">
    <cfRule type="cellIs" dxfId="88" priority="85" stopIfTrue="1" operator="greaterThan">
      <formula>$C$193</formula>
    </cfRule>
  </conditionalFormatting>
  <conditionalFormatting sqref="H195:X195">
    <cfRule type="cellIs" dxfId="87" priority="86" stopIfTrue="1" operator="greaterThan">
      <formula>$C$195</formula>
    </cfRule>
  </conditionalFormatting>
  <conditionalFormatting sqref="H197:X197">
    <cfRule type="cellIs" dxfId="86" priority="87" stopIfTrue="1" operator="greaterThan">
      <formula>$C$197</formula>
    </cfRule>
  </conditionalFormatting>
  <conditionalFormatting sqref="H199:X199">
    <cfRule type="cellIs" dxfId="85" priority="88" stopIfTrue="1" operator="greaterThan">
      <formula>$C$199</formula>
    </cfRule>
  </conditionalFormatting>
  <conditionalFormatting sqref="H201:X201">
    <cfRule type="cellIs" dxfId="84" priority="89" stopIfTrue="1" operator="greaterThan">
      <formula>$C$201</formula>
    </cfRule>
  </conditionalFormatting>
  <conditionalFormatting sqref="H203:X203">
    <cfRule type="cellIs" dxfId="83" priority="90" stopIfTrue="1" operator="greaterThan">
      <formula>$C$203</formula>
    </cfRule>
  </conditionalFormatting>
  <conditionalFormatting sqref="H205:X205">
    <cfRule type="cellIs" dxfId="82" priority="91" stopIfTrue="1" operator="greaterThan">
      <formula>$C$205</formula>
    </cfRule>
  </conditionalFormatting>
  <conditionalFormatting sqref="H207:X207">
    <cfRule type="cellIs" dxfId="81" priority="92" stopIfTrue="1" operator="greaterThan">
      <formula>$C$207</formula>
    </cfRule>
  </conditionalFormatting>
  <conditionalFormatting sqref="H209:X209">
    <cfRule type="cellIs" dxfId="80" priority="93" stopIfTrue="1" operator="greaterThan">
      <formula>$C$209</formula>
    </cfRule>
  </conditionalFormatting>
  <conditionalFormatting sqref="H211:X211">
    <cfRule type="cellIs" dxfId="79" priority="94" stopIfTrue="1" operator="greaterThan">
      <formula>$C$211</formula>
    </cfRule>
  </conditionalFormatting>
  <conditionalFormatting sqref="H213:X213">
    <cfRule type="cellIs" dxfId="78" priority="95" stopIfTrue="1" operator="greaterThan">
      <formula>$C$213</formula>
    </cfRule>
  </conditionalFormatting>
  <conditionalFormatting sqref="H215:X215">
    <cfRule type="cellIs" dxfId="77" priority="96" stopIfTrue="1" operator="greaterThan">
      <formula>$C$215</formula>
    </cfRule>
  </conditionalFormatting>
  <conditionalFormatting sqref="H217:X217">
    <cfRule type="cellIs" dxfId="76" priority="97" stopIfTrue="1" operator="greaterThan">
      <formula>$C$217</formula>
    </cfRule>
  </conditionalFormatting>
  <conditionalFormatting sqref="H219:X219">
    <cfRule type="cellIs" dxfId="75" priority="98" stopIfTrue="1" operator="greaterThan">
      <formula>$C$219</formula>
    </cfRule>
  </conditionalFormatting>
  <conditionalFormatting sqref="H221:X221">
    <cfRule type="cellIs" dxfId="74" priority="99" stopIfTrue="1" operator="greaterThan">
      <formula>$C$221</formula>
    </cfRule>
  </conditionalFormatting>
  <conditionalFormatting sqref="H223:X223">
    <cfRule type="cellIs" dxfId="73" priority="100" stopIfTrue="1" operator="greaterThan">
      <formula>$C$223</formula>
    </cfRule>
  </conditionalFormatting>
  <conditionalFormatting sqref="H225:X225">
    <cfRule type="cellIs" dxfId="72" priority="101" stopIfTrue="1" operator="greaterThan">
      <formula>$C$225</formula>
    </cfRule>
  </conditionalFormatting>
  <conditionalFormatting sqref="H227:X227">
    <cfRule type="cellIs" dxfId="71" priority="102" stopIfTrue="1" operator="greaterThan">
      <formula>$C$227</formula>
    </cfRule>
  </conditionalFormatting>
  <conditionalFormatting sqref="H229:X229">
    <cfRule type="cellIs" dxfId="70" priority="103" stopIfTrue="1" operator="greaterThan">
      <formula>$C$229</formula>
    </cfRule>
  </conditionalFormatting>
  <conditionalFormatting sqref="H231:X231">
    <cfRule type="cellIs" dxfId="69" priority="104" stopIfTrue="1" operator="greaterThan">
      <formula>$C$231</formula>
    </cfRule>
  </conditionalFormatting>
  <conditionalFormatting sqref="H233:X233">
    <cfRule type="cellIs" dxfId="68" priority="105" stopIfTrue="1" operator="greaterThan">
      <formula>$C$233</formula>
    </cfRule>
  </conditionalFormatting>
  <conditionalFormatting sqref="H235:X235">
    <cfRule type="cellIs" dxfId="67" priority="106" stopIfTrue="1" operator="greaterThan">
      <formula>$C$235</formula>
    </cfRule>
  </conditionalFormatting>
  <conditionalFormatting sqref="H237:X237">
    <cfRule type="cellIs" dxfId="66" priority="107" stopIfTrue="1" operator="greaterThan">
      <formula>$C$237</formula>
    </cfRule>
  </conditionalFormatting>
  <conditionalFormatting sqref="H239:X239">
    <cfRule type="cellIs" dxfId="65" priority="108" stopIfTrue="1" operator="greaterThan">
      <formula>$C$239</formula>
    </cfRule>
  </conditionalFormatting>
  <conditionalFormatting sqref="H241:X241">
    <cfRule type="cellIs" dxfId="64" priority="109" stopIfTrue="1" operator="greaterThan">
      <formula>$C$241</formula>
    </cfRule>
  </conditionalFormatting>
  <conditionalFormatting sqref="H243:X243">
    <cfRule type="cellIs" dxfId="63" priority="110" stopIfTrue="1" operator="greaterThan">
      <formula>$C$243</formula>
    </cfRule>
  </conditionalFormatting>
  <conditionalFormatting sqref="H245:X245">
    <cfRule type="cellIs" dxfId="62" priority="111" stopIfTrue="1" operator="greaterThan">
      <formula>$C$245</formula>
    </cfRule>
  </conditionalFormatting>
  <conditionalFormatting sqref="H247:X247">
    <cfRule type="cellIs" dxfId="61" priority="112" stopIfTrue="1" operator="greaterThan">
      <formula>$C$247</formula>
    </cfRule>
  </conditionalFormatting>
  <conditionalFormatting sqref="H249:X249">
    <cfRule type="cellIs" dxfId="60" priority="113" stopIfTrue="1" operator="greaterThan">
      <formula>$C$249</formula>
    </cfRule>
  </conditionalFormatting>
  <conditionalFormatting sqref="H251:X251">
    <cfRule type="cellIs" dxfId="59" priority="114" stopIfTrue="1" operator="greaterThan">
      <formula>$C$251</formula>
    </cfRule>
  </conditionalFormatting>
  <conditionalFormatting sqref="H253:X253">
    <cfRule type="cellIs" dxfId="58" priority="115" stopIfTrue="1" operator="greaterThan">
      <formula>$C$253</formula>
    </cfRule>
  </conditionalFormatting>
  <conditionalFormatting sqref="H255:X255">
    <cfRule type="cellIs" dxfId="57" priority="116" stopIfTrue="1" operator="greaterThan">
      <formula>$C$255</formula>
    </cfRule>
  </conditionalFormatting>
  <conditionalFormatting sqref="H257:X257">
    <cfRule type="cellIs" dxfId="56" priority="117" stopIfTrue="1" operator="greaterThan">
      <formula>$C$257</formula>
    </cfRule>
  </conditionalFormatting>
  <conditionalFormatting sqref="H259:X259">
    <cfRule type="cellIs" dxfId="55" priority="118" stopIfTrue="1" operator="greaterThan">
      <formula>$C$259</formula>
    </cfRule>
  </conditionalFormatting>
  <conditionalFormatting sqref="H261:X261">
    <cfRule type="cellIs" dxfId="54" priority="119" stopIfTrue="1" operator="greaterThan">
      <formula>$C$261</formula>
    </cfRule>
  </conditionalFormatting>
  <conditionalFormatting sqref="H263:X263">
    <cfRule type="cellIs" dxfId="53" priority="120" stopIfTrue="1" operator="greaterThan">
      <formula>$C$263</formula>
    </cfRule>
  </conditionalFormatting>
  <conditionalFormatting sqref="H265:X265">
    <cfRule type="cellIs" dxfId="52" priority="121" stopIfTrue="1" operator="greaterThan">
      <formula>$C$265</formula>
    </cfRule>
  </conditionalFormatting>
  <conditionalFormatting sqref="H267:X267">
    <cfRule type="cellIs" dxfId="51" priority="122" stopIfTrue="1" operator="greaterThan">
      <formula>$C$267</formula>
    </cfRule>
  </conditionalFormatting>
  <conditionalFormatting sqref="H269:X269">
    <cfRule type="cellIs" dxfId="50" priority="123" stopIfTrue="1" operator="greaterThan">
      <formula>$C$269</formula>
    </cfRule>
  </conditionalFormatting>
  <conditionalFormatting sqref="H271:X271">
    <cfRule type="cellIs" dxfId="49" priority="124" stopIfTrue="1" operator="greaterThan">
      <formula>$C$271</formula>
    </cfRule>
  </conditionalFormatting>
  <conditionalFormatting sqref="H273:X273">
    <cfRule type="cellIs" dxfId="48" priority="125" stopIfTrue="1" operator="greaterThan">
      <formula>$C$273</formula>
    </cfRule>
  </conditionalFormatting>
  <conditionalFormatting sqref="H275:X275">
    <cfRule type="cellIs" dxfId="47" priority="126" stopIfTrue="1" operator="greaterThan">
      <formula>$C$275</formula>
    </cfRule>
  </conditionalFormatting>
  <conditionalFormatting sqref="H277:X277">
    <cfRule type="cellIs" dxfId="46" priority="127" stopIfTrue="1" operator="greaterThan">
      <formula>$C$277</formula>
    </cfRule>
  </conditionalFormatting>
  <conditionalFormatting sqref="H279:X279">
    <cfRule type="cellIs" dxfId="45" priority="128" stopIfTrue="1" operator="greaterThan">
      <formula>$C$279</formula>
    </cfRule>
  </conditionalFormatting>
  <conditionalFormatting sqref="H281:X281">
    <cfRule type="cellIs" dxfId="44" priority="129" stopIfTrue="1" operator="greaterThan">
      <formula>$C$281</formula>
    </cfRule>
  </conditionalFormatting>
  <conditionalFormatting sqref="H283:X283">
    <cfRule type="cellIs" dxfId="43" priority="130" stopIfTrue="1" operator="greaterThan">
      <formula>$C$283</formula>
    </cfRule>
  </conditionalFormatting>
  <conditionalFormatting sqref="H285:X285">
    <cfRule type="cellIs" dxfId="42" priority="131" stopIfTrue="1" operator="greaterThan">
      <formula>$C$285</formula>
    </cfRule>
  </conditionalFormatting>
  <conditionalFormatting sqref="H287:X287">
    <cfRule type="cellIs" dxfId="41" priority="132" stopIfTrue="1" operator="greaterThan">
      <formula>$C$287</formula>
    </cfRule>
  </conditionalFormatting>
  <conditionalFormatting sqref="H289:X289">
    <cfRule type="cellIs" dxfId="40" priority="133" stopIfTrue="1" operator="greaterThan">
      <formula>$C$289</formula>
    </cfRule>
  </conditionalFormatting>
  <conditionalFormatting sqref="H291:X291">
    <cfRule type="cellIs" dxfId="39" priority="134" stopIfTrue="1" operator="greaterThan">
      <formula>$C$291</formula>
    </cfRule>
  </conditionalFormatting>
  <conditionalFormatting sqref="H293:X293">
    <cfRule type="cellIs" dxfId="38" priority="135" stopIfTrue="1" operator="greaterThan">
      <formula>$C$293</formula>
    </cfRule>
  </conditionalFormatting>
  <conditionalFormatting sqref="H295:X295">
    <cfRule type="cellIs" dxfId="37" priority="136" stopIfTrue="1" operator="greaterThan">
      <formula>$C$295</formula>
    </cfRule>
  </conditionalFormatting>
  <conditionalFormatting sqref="H299:X299">
    <cfRule type="cellIs" dxfId="36" priority="137" stopIfTrue="1" operator="greaterThan">
      <formula>$C$299</formula>
    </cfRule>
  </conditionalFormatting>
  <conditionalFormatting sqref="H301:X301">
    <cfRule type="cellIs" dxfId="35" priority="138" stopIfTrue="1" operator="greaterThan">
      <formula>$C$301</formula>
    </cfRule>
  </conditionalFormatting>
  <conditionalFormatting sqref="H303:X303">
    <cfRule type="cellIs" dxfId="34" priority="139" stopIfTrue="1" operator="greaterThan">
      <formula>$C$303</formula>
    </cfRule>
  </conditionalFormatting>
  <conditionalFormatting sqref="H305:X305">
    <cfRule type="cellIs" dxfId="33" priority="140" stopIfTrue="1" operator="greaterThan">
      <formula>$C$305</formula>
    </cfRule>
  </conditionalFormatting>
  <conditionalFormatting sqref="H307:X307">
    <cfRule type="cellIs" dxfId="32" priority="141" stopIfTrue="1" operator="greaterThan">
      <formula>$C$307</formula>
    </cfRule>
  </conditionalFormatting>
  <conditionalFormatting sqref="H309:X309">
    <cfRule type="cellIs" dxfId="31" priority="142" stopIfTrue="1" operator="greaterThan">
      <formula>$C$309</formula>
    </cfRule>
  </conditionalFormatting>
  <conditionalFormatting sqref="H311:X311">
    <cfRule type="cellIs" dxfId="30" priority="143" stopIfTrue="1" operator="greaterThan">
      <formula>$C$311</formula>
    </cfRule>
  </conditionalFormatting>
  <conditionalFormatting sqref="H313:X313">
    <cfRule type="cellIs" dxfId="29" priority="144" stopIfTrue="1" operator="greaterThan">
      <formula>$C$313</formula>
    </cfRule>
  </conditionalFormatting>
  <conditionalFormatting sqref="H315:X315">
    <cfRule type="cellIs" dxfId="28" priority="145" stopIfTrue="1" operator="greaterThan">
      <formula>$C$315</formula>
    </cfRule>
  </conditionalFormatting>
  <conditionalFormatting sqref="H317:X317">
    <cfRule type="cellIs" dxfId="27" priority="146" stopIfTrue="1" operator="greaterThan">
      <formula>$C$317</formula>
    </cfRule>
  </conditionalFormatting>
  <conditionalFormatting sqref="H319:X319">
    <cfRule type="cellIs" dxfId="26" priority="147" stopIfTrue="1" operator="greaterThan">
      <formula>$C$319</formula>
    </cfRule>
  </conditionalFormatting>
  <conditionalFormatting sqref="H321:X321">
    <cfRule type="cellIs" dxfId="25" priority="148" stopIfTrue="1" operator="greaterThan">
      <formula>$C$321</formula>
    </cfRule>
  </conditionalFormatting>
  <conditionalFormatting sqref="H323:X323">
    <cfRule type="cellIs" dxfId="24" priority="149" stopIfTrue="1" operator="greaterThan">
      <formula>$C$323</formula>
    </cfRule>
  </conditionalFormatting>
  <conditionalFormatting sqref="H325:X325">
    <cfRule type="cellIs" dxfId="23" priority="150" stopIfTrue="1" operator="greaterThan">
      <formula>$C$325</formula>
    </cfRule>
  </conditionalFormatting>
  <conditionalFormatting sqref="H327:X327">
    <cfRule type="cellIs" dxfId="22" priority="151" stopIfTrue="1" operator="greaterThan">
      <formula>$C$327</formula>
    </cfRule>
  </conditionalFormatting>
  <conditionalFormatting sqref="H329:X329">
    <cfRule type="cellIs" dxfId="21" priority="152" stopIfTrue="1" operator="greaterThan">
      <formula>$C$329</formula>
    </cfRule>
  </conditionalFormatting>
  <conditionalFormatting sqref="H331:X331">
    <cfRule type="cellIs" dxfId="20" priority="153" stopIfTrue="1" operator="greaterThan">
      <formula>$C$331</formula>
    </cfRule>
  </conditionalFormatting>
  <conditionalFormatting sqref="H333:X333">
    <cfRule type="cellIs" dxfId="19" priority="154" stopIfTrue="1" operator="greaterThan">
      <formula>$C$333</formula>
    </cfRule>
  </conditionalFormatting>
  <conditionalFormatting sqref="H335:X335">
    <cfRule type="cellIs" dxfId="18" priority="155" stopIfTrue="1" operator="greaterThan">
      <formula>$C$335</formula>
    </cfRule>
  </conditionalFormatting>
  <conditionalFormatting sqref="H337:X337">
    <cfRule type="cellIs" dxfId="17" priority="156" stopIfTrue="1" operator="greaterThan">
      <formula>$C$337</formula>
    </cfRule>
  </conditionalFormatting>
  <conditionalFormatting sqref="H339:X339">
    <cfRule type="cellIs" dxfId="16" priority="157" stopIfTrue="1" operator="greaterThan">
      <formula>$C$339</formula>
    </cfRule>
  </conditionalFormatting>
  <conditionalFormatting sqref="H341:X341">
    <cfRule type="cellIs" dxfId="15" priority="158" stopIfTrue="1" operator="greaterThan">
      <formula>$C$341</formula>
    </cfRule>
  </conditionalFormatting>
  <conditionalFormatting sqref="H343:X343">
    <cfRule type="cellIs" dxfId="14" priority="159" stopIfTrue="1" operator="greaterThan">
      <formula>$C$343</formula>
    </cfRule>
  </conditionalFormatting>
  <conditionalFormatting sqref="H345:X345">
    <cfRule type="cellIs" dxfId="13" priority="160" stopIfTrue="1" operator="greaterThan">
      <formula>$C$345</formula>
    </cfRule>
  </conditionalFormatting>
  <conditionalFormatting sqref="H347:X347">
    <cfRule type="cellIs" dxfId="12" priority="161" stopIfTrue="1" operator="greaterThan">
      <formula>$C$347</formula>
    </cfRule>
  </conditionalFormatting>
  <conditionalFormatting sqref="H349:X349">
    <cfRule type="cellIs" dxfId="11" priority="162" stopIfTrue="1" operator="greaterThan">
      <formula>$C$349</formula>
    </cfRule>
  </conditionalFormatting>
  <conditionalFormatting sqref="H351:X351">
    <cfRule type="cellIs" dxfId="10" priority="163" stopIfTrue="1" operator="greaterThan">
      <formula>$C$351</formula>
    </cfRule>
  </conditionalFormatting>
  <conditionalFormatting sqref="H353:X353">
    <cfRule type="cellIs" dxfId="9" priority="164" stopIfTrue="1" operator="greaterThan">
      <formula>$C$353</formula>
    </cfRule>
  </conditionalFormatting>
  <conditionalFormatting sqref="H355:X355">
    <cfRule type="cellIs" dxfId="8" priority="165" stopIfTrue="1" operator="greaterThan">
      <formula>$C$355</formula>
    </cfRule>
  </conditionalFormatting>
  <conditionalFormatting sqref="H357:X357">
    <cfRule type="cellIs" dxfId="7" priority="166" stopIfTrue="1" operator="greaterThan">
      <formula>$C$357</formula>
    </cfRule>
  </conditionalFormatting>
  <conditionalFormatting sqref="H359:X359">
    <cfRule type="cellIs" dxfId="6" priority="167" stopIfTrue="1" operator="greaterThan">
      <formula>$C$359</formula>
    </cfRule>
  </conditionalFormatting>
  <conditionalFormatting sqref="H361:X361">
    <cfRule type="cellIs" dxfId="5" priority="168" stopIfTrue="1" operator="greaterThan">
      <formula>$C$361</formula>
    </cfRule>
  </conditionalFormatting>
  <conditionalFormatting sqref="H363:X363">
    <cfRule type="cellIs" dxfId="4" priority="169" stopIfTrue="1" operator="greaterThan">
      <formula>$C$363</formula>
    </cfRule>
  </conditionalFormatting>
  <conditionalFormatting sqref="H365:X365">
    <cfRule type="cellIs" dxfId="3" priority="170" stopIfTrue="1" operator="greaterThan">
      <formula>$C$365</formula>
    </cfRule>
  </conditionalFormatting>
  <conditionalFormatting sqref="H367:X367">
    <cfRule type="cellIs" dxfId="2" priority="171" stopIfTrue="1" operator="greaterThan">
      <formula>$C$367</formula>
    </cfRule>
  </conditionalFormatting>
  <conditionalFormatting sqref="H16:X16">
    <cfRule type="cellIs" dxfId="1" priority="172" stopIfTrue="1" operator="equal">
      <formula>1</formula>
    </cfRule>
  </conditionalFormatting>
  <conditionalFormatting sqref="C32:E32">
    <cfRule type="cellIs" dxfId="0" priority="1" stopIfTrue="1" operator="notEqual">
      <formula>0</formula>
    </cfRule>
  </conditionalFormatting>
  <dataValidations count="3">
    <dataValidation allowBlank="1" showInputMessage="1" showErrorMessage="1" prompt="端数調整欄" sqref="H34:X34" xr:uid="{00000000-0002-0000-0000-000000000000}"/>
    <dataValidation type="list" allowBlank="1" showInputMessage="1" showErrorMessage="1" sqref="F4" xr:uid="{00000000-0002-0000-0000-000001000000}">
      <formula1>$H$12:$X$12</formula1>
    </dataValidation>
    <dataValidation type="list" allowBlank="1" showInputMessage="1" showErrorMessage="1" sqref="J4" xr:uid="{00000000-0002-0000-0000-000002000000}">
      <formula1>$H$12:$V$12</formula1>
    </dataValidation>
  </dataValidations>
  <printOptions horizontalCentered="1"/>
  <pageMargins left="0.51181102362204722" right="0.39370078740157483" top="0.78740157480314965" bottom="0.59055118110236227" header="0.51181102362204722" footer="0.51181102362204722"/>
  <pageSetup paperSize="9" orientation="landscape" horizontalDpi="360" verticalDpi="360" r:id="rId1"/>
  <headerFooter alignWithMargins="0">
    <oddHeader>&amp;R&amp;P/&amp;N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出来高!P13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'8'!I16</f>
        <v>#VALUE!</v>
      </c>
      <c r="H16" s="142" t="str">
        <f>出来高!P14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IF(AND(出来高!P16*100&gt;90),I18,0)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出来高!Q13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'9'!I16</f>
        <v>#VALUE!</v>
      </c>
      <c r="H16" s="142" t="str">
        <f>出来高!Q14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IF(AND(出来高!Q16*100&gt;90),I18,0)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出来高!R13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'10'!I16</f>
        <v>#VALUE!</v>
      </c>
      <c r="H16" s="142" t="str">
        <f>出来高!R14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IF(AND(出来高!R16*100&gt;90),I18,0)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出来高!S13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'11'!I16</f>
        <v>#VALUE!</v>
      </c>
      <c r="H16" s="142" t="str">
        <f>出来高!S14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IF(AND(出来高!S16*100&gt;90),I18,0)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出来高!T13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'12'!I16</f>
        <v>#VALUE!</v>
      </c>
      <c r="H16" s="142" t="str">
        <f>出来高!T14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IF(AND(出来高!T16*100&gt;90),I18,0)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出来高!U13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'13'!I16</f>
        <v>#VALUE!</v>
      </c>
      <c r="H16" s="142" t="str">
        <f>出来高!U14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IF(AND(出来高!U16*100&gt;90),I18,0)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出来高!V13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'14'!I16</f>
        <v>#VALUE!</v>
      </c>
      <c r="H16" s="142" t="str">
        <f>出来高!V14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IF(AND(出来高!V16*100&gt;90),I18,0)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出来高!W13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'15'!I16</f>
        <v>#VALUE!</v>
      </c>
      <c r="H16" s="142" t="str">
        <f>出来高!W14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IF(AND(出来高!W16*100&gt;90),I18,0)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出来高!X13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'16'!I16</f>
        <v>#VALUE!</v>
      </c>
      <c r="H16" s="142" t="str">
        <f>出来高!X14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IF(AND(出来高!X16*100&gt;90),I18,0)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Y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5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  <c r="W1" s="155"/>
      <c r="X1" s="155"/>
      <c r="Y1" s="155"/>
    </row>
    <row r="2" spans="1:25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25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</row>
    <row r="4" spans="1:25" ht="23.1" customHeight="1" thickBot="1" x14ac:dyDescent="0.25">
      <c r="A4" s="118"/>
      <c r="B4" s="118"/>
      <c r="C4" s="144"/>
      <c r="D4" s="118"/>
      <c r="E4" s="118"/>
      <c r="F4" s="122"/>
      <c r="G4" s="123">
        <f>出来高!H13</f>
        <v>39182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</row>
    <row r="5" spans="1:25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 spans="1:25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</row>
    <row r="7" spans="1:25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  <c r="W7" s="155"/>
      <c r="X7" s="155"/>
      <c r="Y7" s="155"/>
    </row>
    <row r="8" spans="1:25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2"/>
      <c r="F8" s="242"/>
      <c r="G8" s="242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  <c r="W8" s="155"/>
      <c r="X8" s="155"/>
      <c r="Y8" s="155"/>
    </row>
    <row r="9" spans="1:25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</row>
    <row r="10" spans="1:25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  <c r="W10" s="155"/>
      <c r="X10" s="155"/>
      <c r="Y10" s="155"/>
    </row>
    <row r="11" spans="1:25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  <c r="W11" s="155"/>
      <c r="X11" s="155"/>
      <c r="Y11" s="155"/>
    </row>
    <row r="12" spans="1:25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48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  <c r="W12" s="155"/>
      <c r="X12" s="155"/>
      <c r="Y12" s="155"/>
    </row>
    <row r="13" spans="1:25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48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  <c r="W13" s="155"/>
      <c r="X13" s="155"/>
      <c r="Y13" s="155"/>
    </row>
    <row r="14" spans="1:25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</row>
    <row r="15" spans="1:25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  <c r="W15" s="156"/>
      <c r="X15" s="155"/>
      <c r="Y15" s="155"/>
    </row>
    <row r="16" spans="1:25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9"/>
      <c r="H16" s="142" t="str">
        <f>出来高!H14</f>
        <v/>
      </c>
      <c r="I16" s="152" t="e">
        <f>G16+H16</f>
        <v>#VALUE!</v>
      </c>
      <c r="J16" s="118"/>
      <c r="K16" s="155"/>
      <c r="L16" s="215" t="s">
        <v>107</v>
      </c>
      <c r="M16" s="215"/>
      <c r="N16" s="207">
        <v>0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  <c r="W16" s="156"/>
      <c r="X16" s="155"/>
      <c r="Y16" s="155"/>
    </row>
    <row r="17" spans="1:25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50">
        <f>G16*0.9</f>
        <v>0</v>
      </c>
      <c r="H17" s="153" t="e">
        <f>H16*0.9</f>
        <v>#VALUE!</v>
      </c>
      <c r="I17" s="152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  <c r="W17" s="156"/>
      <c r="X17" s="155"/>
      <c r="Y17" s="155"/>
    </row>
    <row r="18" spans="1:25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50">
        <f>G16-G17</f>
        <v>0</v>
      </c>
      <c r="H18" s="150" t="e">
        <f>H16-H17</f>
        <v>#VALUE!</v>
      </c>
      <c r="I18" s="148" t="e">
        <f>SUM(G18:H18)</f>
        <v>#VALUE!</v>
      </c>
      <c r="J18" s="118"/>
      <c r="K18" s="155"/>
      <c r="L18" s="225" t="s">
        <v>114</v>
      </c>
      <c r="M18" s="225"/>
      <c r="N18" s="207">
        <v>0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  <c r="W18" s="156"/>
      <c r="X18" s="155"/>
      <c r="Y18" s="155"/>
    </row>
    <row r="19" spans="1:25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>
        <v>0</v>
      </c>
      <c r="H19" s="154">
        <f>IF(AND(出来高!H16*100&gt;90),I18,0)</f>
        <v>0</v>
      </c>
      <c r="I19" s="148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  <c r="W19" s="156"/>
      <c r="X19" s="155"/>
      <c r="Y19" s="155"/>
    </row>
    <row r="20" spans="1:25" ht="23.1" customHeight="1" x14ac:dyDescent="0.2">
      <c r="A20" s="130" t="s">
        <v>117</v>
      </c>
      <c r="B20" s="136" t="s">
        <v>118</v>
      </c>
      <c r="C20" s="128"/>
      <c r="D20" s="131"/>
      <c r="E20" s="131"/>
      <c r="F20" s="132" t="s">
        <v>119</v>
      </c>
      <c r="G20" s="148">
        <f>G17+G19</f>
        <v>0</v>
      </c>
      <c r="H20" s="153" t="e">
        <f>H17+H19</f>
        <v>#VALUE!</v>
      </c>
      <c r="I20" s="152" t="e">
        <f>I17+I19</f>
        <v>#VALUE!</v>
      </c>
      <c r="J20" s="118"/>
      <c r="K20" s="155"/>
      <c r="L20" s="201" t="s">
        <v>134</v>
      </c>
      <c r="M20" s="202"/>
      <c r="N20" s="207">
        <v>0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  <c r="W20" s="156"/>
      <c r="X20" s="155"/>
      <c r="Y20" s="155"/>
    </row>
    <row r="21" spans="1:25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48">
        <v>0</v>
      </c>
      <c r="H21" s="151"/>
      <c r="I21" s="148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  <c r="W21" s="156"/>
      <c r="X21" s="155"/>
      <c r="Y21" s="155"/>
    </row>
    <row r="22" spans="1:25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8">
        <f>(G17+G19)*C22</f>
        <v>0</v>
      </c>
      <c r="H22" s="152" t="e">
        <f>(H17+H19)*C22</f>
        <v>#VALUE!</v>
      </c>
      <c r="I22" s="152" t="e">
        <f>SUM(G22:H22)</f>
        <v>#VALUE!</v>
      </c>
      <c r="J22" s="118"/>
      <c r="K22" s="155"/>
      <c r="L22" s="225" t="s">
        <v>133</v>
      </c>
      <c r="M22" s="225"/>
      <c r="N22" s="207">
        <v>0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  <c r="W22" s="156"/>
      <c r="X22" s="155"/>
      <c r="Y22" s="155"/>
    </row>
    <row r="23" spans="1:25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48">
        <f>G17+G19+G22</f>
        <v>0</v>
      </c>
      <c r="H23" s="148" t="e">
        <f>H17+H19+H22</f>
        <v>#VALUE!</v>
      </c>
      <c r="I23" s="148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  <c r="W23" s="156"/>
      <c r="X23" s="155"/>
      <c r="Y23" s="155"/>
    </row>
    <row r="24" spans="1:25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8">
        <f>I13</f>
        <v>0</v>
      </c>
      <c r="H24" s="151"/>
      <c r="I24" s="152" t="e">
        <f>I13-I23</f>
        <v>#VALUE!</v>
      </c>
      <c r="J24" s="118"/>
      <c r="K24" s="155"/>
      <c r="L24" s="225" t="s">
        <v>132</v>
      </c>
      <c r="M24" s="225"/>
      <c r="N24" s="207">
        <f>G24</f>
        <v>0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  <c r="W24" s="155"/>
      <c r="X24" s="155"/>
      <c r="Y24" s="155"/>
    </row>
    <row r="25" spans="1:25" ht="22.5" customHeight="1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  <c r="W25" s="155"/>
      <c r="X25" s="155"/>
      <c r="Y25" s="155"/>
    </row>
  </sheetData>
  <sheetProtection sheet="1" insertColumns="0" insertRows="0"/>
  <mergeCells count="48">
    <mergeCell ref="F2:G2"/>
    <mergeCell ref="E9:G9"/>
    <mergeCell ref="Q24:S25"/>
    <mergeCell ref="Q12:R13"/>
    <mergeCell ref="N13:P13"/>
    <mergeCell ref="S13:U13"/>
    <mergeCell ref="T20:V21"/>
    <mergeCell ref="A15:F15"/>
    <mergeCell ref="F3:G3"/>
    <mergeCell ref="F6:G6"/>
    <mergeCell ref="C7:G7"/>
    <mergeCell ref="E8:G8"/>
    <mergeCell ref="L8:N8"/>
    <mergeCell ref="T22:V23"/>
    <mergeCell ref="T24:V25"/>
    <mergeCell ref="Q20:S21"/>
    <mergeCell ref="Q22:S23"/>
    <mergeCell ref="L10:M11"/>
    <mergeCell ref="L12:M13"/>
    <mergeCell ref="L22:M23"/>
    <mergeCell ref="L24:M25"/>
    <mergeCell ref="N20:P21"/>
    <mergeCell ref="N22:P23"/>
    <mergeCell ref="R10:R11"/>
    <mergeCell ref="N10:Q11"/>
    <mergeCell ref="N24:P25"/>
    <mergeCell ref="L16:M17"/>
    <mergeCell ref="L18:M19"/>
    <mergeCell ref="L15:M15"/>
    <mergeCell ref="N15:P15"/>
    <mergeCell ref="N18:P19"/>
    <mergeCell ref="P8:R8"/>
    <mergeCell ref="T15:V15"/>
    <mergeCell ref="N16:P17"/>
    <mergeCell ref="Q16:S17"/>
    <mergeCell ref="T16:V17"/>
    <mergeCell ref="Q15:S15"/>
    <mergeCell ref="R1:S1"/>
    <mergeCell ref="L2:N2"/>
    <mergeCell ref="L4:M4"/>
    <mergeCell ref="L7:N7"/>
    <mergeCell ref="P7:R7"/>
    <mergeCell ref="L5:M5"/>
    <mergeCell ref="L20:M20"/>
    <mergeCell ref="L21:M21"/>
    <mergeCell ref="Q18:S18"/>
    <mergeCell ref="Q19:S19"/>
    <mergeCell ref="T18:V19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5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  <c r="W1" s="155"/>
      <c r="X1" s="155"/>
      <c r="Y1" s="155"/>
    </row>
    <row r="2" spans="1:25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25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</row>
    <row r="4" spans="1:25" ht="23.1" customHeight="1" thickBot="1" x14ac:dyDescent="0.25">
      <c r="A4" s="118"/>
      <c r="B4" s="118"/>
      <c r="C4" s="118"/>
      <c r="D4" s="118"/>
      <c r="E4" s="118"/>
      <c r="F4" s="122"/>
      <c r="G4" s="123">
        <f>出来高!I13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</row>
    <row r="5" spans="1:25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 spans="1:25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</row>
    <row r="7" spans="1:25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  <c r="W7" s="155"/>
      <c r="X7" s="155"/>
      <c r="Y7" s="155"/>
    </row>
    <row r="8" spans="1:25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  <c r="W8" s="155"/>
      <c r="X8" s="155"/>
      <c r="Y8" s="155"/>
    </row>
    <row r="9" spans="1:25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</row>
    <row r="10" spans="1:25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  <c r="W10" s="155"/>
      <c r="X10" s="155"/>
      <c r="Y10" s="155"/>
    </row>
    <row r="11" spans="1:25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  <c r="W11" s="155"/>
      <c r="X11" s="155"/>
      <c r="Y11" s="155"/>
    </row>
    <row r="12" spans="1:25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  <c r="W12" s="155"/>
      <c r="X12" s="155"/>
      <c r="Y12" s="155"/>
    </row>
    <row r="13" spans="1:25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  <c r="W13" s="155"/>
      <c r="X13" s="155"/>
      <c r="Y13" s="155"/>
    </row>
    <row r="14" spans="1:25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</row>
    <row r="15" spans="1:25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  <c r="W15" s="156"/>
      <c r="X15" s="155"/>
      <c r="Y15" s="155"/>
    </row>
    <row r="16" spans="1:25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'1'!I16</f>
        <v>#VALUE!</v>
      </c>
      <c r="H16" s="142" t="str">
        <f>出来高!I14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  <c r="W16" s="156"/>
      <c r="X16" s="155"/>
      <c r="Y16" s="155"/>
    </row>
    <row r="17" spans="1:25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  <c r="W17" s="156"/>
      <c r="X17" s="155"/>
      <c r="Y17" s="155"/>
    </row>
    <row r="18" spans="1:25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  <c r="W18" s="156"/>
      <c r="X18" s="155"/>
      <c r="Y18" s="155"/>
    </row>
    <row r="19" spans="1:25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IF(AND(出来高!I16*100&gt;90),I18,0)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  <c r="W19" s="156"/>
      <c r="X19" s="155"/>
      <c r="Y19" s="155"/>
    </row>
    <row r="20" spans="1:25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  <c r="W20" s="156"/>
      <c r="X20" s="155"/>
      <c r="Y20" s="155"/>
    </row>
    <row r="21" spans="1:25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  <c r="W21" s="156"/>
      <c r="X21" s="155"/>
      <c r="Y21" s="155"/>
    </row>
    <row r="22" spans="1:25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  <c r="W22" s="156"/>
      <c r="X22" s="155"/>
      <c r="Y22" s="155"/>
    </row>
    <row r="23" spans="1:25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  <c r="W23" s="156"/>
      <c r="X23" s="155"/>
      <c r="Y23" s="155"/>
    </row>
    <row r="24" spans="1:25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  <c r="W24" s="155"/>
      <c r="X24" s="155"/>
      <c r="Y24" s="155"/>
    </row>
    <row r="25" spans="1:25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  <c r="W25" s="155"/>
      <c r="X25" s="155"/>
      <c r="Y25" s="155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出来高!J13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'2'!I16</f>
        <v>#VALUE!</v>
      </c>
      <c r="H16" s="142" t="str">
        <f>出来高!J14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IF(AND(出来高!J16*100&gt;90),I18,0)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formatRows="0" insertColumn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出来高!K13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'3'!I16</f>
        <v>#VALUE!</v>
      </c>
      <c r="H16" s="142" t="str">
        <f>出来高!K14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IF(AND(出来高!K16*100&gt;90),I18,0)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出来高!L13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'4'!I16</f>
        <v>#VALUE!</v>
      </c>
      <c r="H16" s="142" t="str">
        <f>出来高!L14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IF(AND(出来高!L16*100&gt;90),I18,0)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出来高!M13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'5'!I16</f>
        <v>#VALUE!</v>
      </c>
      <c r="H16" s="142" t="str">
        <f>出来高!M14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IF(AND(出来高!M16*100&gt;90),I18,0)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出来高!N13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'6'!I16</f>
        <v>#VALUE!</v>
      </c>
      <c r="H16" s="142" t="str">
        <f>出来高!N14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IF(AND(出来高!N16*100&gt;90),I18,0)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V25"/>
  <sheetViews>
    <sheetView view="pageBreakPreview" zoomScale="75" zoomScaleNormal="75" zoomScaleSheetLayoutView="75" workbookViewId="0">
      <selection activeCell="C22" sqref="C22"/>
    </sheetView>
  </sheetViews>
  <sheetFormatPr defaultColWidth="9" defaultRowHeight="16.2" x14ac:dyDescent="0.2"/>
  <cols>
    <col min="1" max="1" width="4.109375" style="120" customWidth="1"/>
    <col min="2" max="4" width="15.6640625" style="120" customWidth="1"/>
    <col min="5" max="5" width="8.109375" style="120" customWidth="1"/>
    <col min="6" max="6" width="4.109375" style="139" customWidth="1"/>
    <col min="7" max="9" width="23.6640625" style="120" customWidth="1"/>
    <col min="10" max="10" width="1.88671875" style="120" customWidth="1"/>
    <col min="11" max="16384" width="9" style="120"/>
  </cols>
  <sheetData>
    <row r="1" spans="1:22" ht="23.1" customHeight="1" thickBot="1" x14ac:dyDescent="0.25">
      <c r="A1" s="118"/>
      <c r="B1" s="118"/>
      <c r="C1" s="118"/>
      <c r="D1" s="118"/>
      <c r="E1" s="118"/>
      <c r="F1" s="119"/>
      <c r="G1" s="118"/>
      <c r="H1" s="118"/>
      <c r="I1" s="118"/>
      <c r="J1" s="118"/>
      <c r="K1" s="155"/>
      <c r="L1" s="155"/>
      <c r="M1" s="155"/>
      <c r="N1" s="155"/>
      <c r="O1" s="155"/>
      <c r="P1" s="155"/>
      <c r="Q1" s="155"/>
      <c r="R1" s="208" t="s">
        <v>68</v>
      </c>
      <c r="S1" s="208"/>
      <c r="T1" s="155"/>
      <c r="U1" s="155"/>
      <c r="V1" s="155"/>
    </row>
    <row r="2" spans="1:22" ht="23.1" customHeight="1" thickTop="1" x14ac:dyDescent="0.3">
      <c r="A2" s="118"/>
      <c r="B2" s="118"/>
      <c r="C2" s="118"/>
      <c r="D2" s="118"/>
      <c r="E2" s="118"/>
      <c r="F2" s="231"/>
      <c r="G2" s="231"/>
      <c r="H2" s="118"/>
      <c r="I2" s="118"/>
      <c r="J2" s="118"/>
      <c r="K2" s="155"/>
      <c r="L2" s="209" t="s">
        <v>69</v>
      </c>
      <c r="M2" s="209"/>
      <c r="N2" s="209"/>
      <c r="O2" s="155"/>
      <c r="P2" s="155"/>
      <c r="Q2" s="155"/>
      <c r="R2" s="155"/>
      <c r="S2" s="155"/>
      <c r="T2" s="155"/>
      <c r="U2" s="155"/>
      <c r="V2" s="155"/>
    </row>
    <row r="3" spans="1:22" ht="23.1" customHeight="1" x14ac:dyDescent="0.3">
      <c r="A3" s="118"/>
      <c r="B3" s="118"/>
      <c r="C3" s="118"/>
      <c r="D3" s="118"/>
      <c r="E3" s="118"/>
      <c r="F3" s="239" t="s">
        <v>70</v>
      </c>
      <c r="G3" s="239"/>
      <c r="H3" s="121"/>
      <c r="I3" s="118"/>
      <c r="J3" s="118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3.1" customHeight="1" thickBot="1" x14ac:dyDescent="0.25">
      <c r="A4" s="118"/>
      <c r="B4" s="118"/>
      <c r="C4" s="118"/>
      <c r="D4" s="118"/>
      <c r="E4" s="118"/>
      <c r="F4" s="122"/>
      <c r="G4" s="123">
        <f>出来高!O13</f>
        <v>0</v>
      </c>
      <c r="H4" s="118" t="s">
        <v>71</v>
      </c>
      <c r="I4" s="118"/>
      <c r="J4" s="118"/>
      <c r="K4" s="155"/>
      <c r="L4" s="210" t="s">
        <v>72</v>
      </c>
      <c r="M4" s="211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23.1" customHeight="1" x14ac:dyDescent="0.2">
      <c r="A5" s="118"/>
      <c r="B5" s="118"/>
      <c r="C5" s="118"/>
      <c r="D5" s="118"/>
      <c r="E5" s="118"/>
      <c r="F5" s="119"/>
      <c r="G5" s="118"/>
      <c r="H5" s="118"/>
      <c r="I5" s="124"/>
      <c r="J5" s="118"/>
      <c r="K5" s="155"/>
      <c r="L5" s="215"/>
      <c r="M5" s="21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3.1" customHeight="1" x14ac:dyDescent="0.2">
      <c r="A6" s="118"/>
      <c r="B6" s="119"/>
      <c r="C6" s="125"/>
      <c r="D6" s="119"/>
      <c r="E6" s="119"/>
      <c r="F6" s="240"/>
      <c r="G6" s="240"/>
      <c r="H6" s="118"/>
      <c r="I6" s="118"/>
      <c r="J6" s="11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ht="23.1" customHeight="1" thickBot="1" x14ac:dyDescent="0.25">
      <c r="A7" s="118"/>
      <c r="B7" s="126" t="s">
        <v>73</v>
      </c>
      <c r="C7" s="241">
        <f>出来高!B7</f>
        <v>0</v>
      </c>
      <c r="D7" s="241"/>
      <c r="E7" s="241"/>
      <c r="F7" s="241"/>
      <c r="G7" s="241"/>
      <c r="H7" s="118"/>
      <c r="I7" s="118"/>
      <c r="J7" s="118"/>
      <c r="K7" s="155"/>
      <c r="L7" s="212" t="s">
        <v>74</v>
      </c>
      <c r="M7" s="213"/>
      <c r="N7" s="214"/>
      <c r="O7" s="155"/>
      <c r="P7" s="212" t="s">
        <v>75</v>
      </c>
      <c r="Q7" s="213"/>
      <c r="R7" s="214"/>
      <c r="S7" s="155"/>
      <c r="T7" s="155"/>
      <c r="U7" s="155"/>
      <c r="V7" s="155"/>
    </row>
    <row r="8" spans="1:22" ht="23.1" customHeight="1" thickBot="1" x14ac:dyDescent="0.25">
      <c r="A8" s="118"/>
      <c r="B8" s="126" t="s">
        <v>76</v>
      </c>
      <c r="C8" s="145" t="str">
        <f>出来高!B19</f>
        <v/>
      </c>
      <c r="D8" s="126" t="s">
        <v>77</v>
      </c>
      <c r="E8" s="243"/>
      <c r="F8" s="243"/>
      <c r="G8" s="243"/>
      <c r="H8" s="118"/>
      <c r="I8" s="118"/>
      <c r="J8" s="118"/>
      <c r="K8" s="155"/>
      <c r="L8" s="215" t="str">
        <f>出来高!B19</f>
        <v/>
      </c>
      <c r="M8" s="215"/>
      <c r="N8" s="215"/>
      <c r="O8" s="155"/>
      <c r="P8" s="216" t="e">
        <f>Q22</f>
        <v>#VALUE!</v>
      </c>
      <c r="Q8" s="217"/>
      <c r="R8" s="218"/>
      <c r="S8" s="155"/>
      <c r="T8" s="155"/>
      <c r="U8" s="155"/>
      <c r="V8" s="155"/>
    </row>
    <row r="9" spans="1:22" ht="23.1" customHeight="1" thickBot="1" x14ac:dyDescent="0.25">
      <c r="A9" s="118"/>
      <c r="B9" s="126" t="s">
        <v>78</v>
      </c>
      <c r="C9" s="146">
        <f>出来高!F9</f>
        <v>0</v>
      </c>
      <c r="D9" s="126" t="s">
        <v>79</v>
      </c>
      <c r="E9" s="232">
        <f>出来高!B9</f>
        <v>0</v>
      </c>
      <c r="F9" s="232"/>
      <c r="G9" s="232"/>
      <c r="H9" s="118"/>
      <c r="I9" s="118"/>
      <c r="J9" s="118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ht="23.1" customHeight="1" thickBot="1" x14ac:dyDescent="0.25">
      <c r="A10" s="118"/>
      <c r="B10" s="118"/>
      <c r="C10" s="118"/>
      <c r="D10" s="118"/>
      <c r="E10" s="118"/>
      <c r="F10" s="119"/>
      <c r="G10" s="118"/>
      <c r="H10" s="118"/>
      <c r="I10" s="119" t="s">
        <v>80</v>
      </c>
      <c r="J10" s="118"/>
      <c r="K10" s="155"/>
      <c r="L10" s="219" t="s">
        <v>81</v>
      </c>
      <c r="M10" s="220"/>
      <c r="N10" s="228">
        <f>出来高!B7</f>
        <v>0</v>
      </c>
      <c r="O10" s="229"/>
      <c r="P10" s="229"/>
      <c r="Q10" s="229"/>
      <c r="R10" s="226" t="s">
        <v>82</v>
      </c>
      <c r="S10" s="157" t="s">
        <v>83</v>
      </c>
      <c r="T10" s="158"/>
      <c r="U10" s="159" t="s">
        <v>84</v>
      </c>
      <c r="V10" s="155"/>
    </row>
    <row r="11" spans="1:22" ht="23.1" customHeight="1" thickBot="1" x14ac:dyDescent="0.25">
      <c r="A11" s="118"/>
      <c r="B11" s="118"/>
      <c r="C11" s="118"/>
      <c r="D11" s="118"/>
      <c r="E11" s="118"/>
      <c r="F11" s="127" t="s">
        <v>85</v>
      </c>
      <c r="G11" s="128" t="s">
        <v>86</v>
      </c>
      <c r="H11" s="129" t="s">
        <v>87</v>
      </c>
      <c r="I11" s="147">
        <f>出来高!B20+出来高!B23</f>
        <v>0</v>
      </c>
      <c r="J11" s="118"/>
      <c r="K11" s="155"/>
      <c r="L11" s="221"/>
      <c r="M11" s="222"/>
      <c r="N11" s="230"/>
      <c r="O11" s="230"/>
      <c r="P11" s="230"/>
      <c r="Q11" s="230"/>
      <c r="R11" s="227"/>
      <c r="S11" s="160" t="s">
        <v>88</v>
      </c>
      <c r="T11" s="161"/>
      <c r="U11" s="162" t="s">
        <v>84</v>
      </c>
      <c r="V11" s="155"/>
    </row>
    <row r="12" spans="1:22" ht="23.1" customHeight="1" x14ac:dyDescent="0.2">
      <c r="A12" s="118"/>
      <c r="B12" s="118"/>
      <c r="C12" s="118"/>
      <c r="D12" s="118"/>
      <c r="E12" s="118"/>
      <c r="F12" s="130" t="s">
        <v>89</v>
      </c>
      <c r="G12" s="131" t="s">
        <v>90</v>
      </c>
      <c r="H12" s="167">
        <f>出来高!E23</f>
        <v>0.1</v>
      </c>
      <c r="I12" s="133">
        <f>I11*H12</f>
        <v>0</v>
      </c>
      <c r="J12" s="118"/>
      <c r="K12" s="155"/>
      <c r="L12" s="219" t="s">
        <v>91</v>
      </c>
      <c r="M12" s="223"/>
      <c r="N12" s="164" t="s">
        <v>92</v>
      </c>
      <c r="O12" s="173">
        <f>H12</f>
        <v>0.1</v>
      </c>
      <c r="P12" s="165"/>
      <c r="Q12" s="219" t="s">
        <v>93</v>
      </c>
      <c r="R12" s="223"/>
      <c r="S12" s="164" t="s">
        <v>92</v>
      </c>
      <c r="T12" s="163"/>
      <c r="U12" s="165"/>
      <c r="V12" s="155"/>
    </row>
    <row r="13" spans="1:22" ht="23.1" customHeight="1" x14ac:dyDescent="0.2">
      <c r="A13" s="118"/>
      <c r="B13" s="118"/>
      <c r="C13" s="118"/>
      <c r="D13" s="118"/>
      <c r="E13" s="118"/>
      <c r="F13" s="130" t="s">
        <v>94</v>
      </c>
      <c r="G13" s="131" t="s">
        <v>95</v>
      </c>
      <c r="H13" s="132" t="s">
        <v>96</v>
      </c>
      <c r="I13" s="133">
        <f>I11+I12</f>
        <v>0</v>
      </c>
      <c r="J13" s="118"/>
      <c r="K13" s="155"/>
      <c r="L13" s="221"/>
      <c r="M13" s="224"/>
      <c r="N13" s="233" t="str">
        <f>出来高!B22</f>
        <v/>
      </c>
      <c r="O13" s="234"/>
      <c r="P13" s="235"/>
      <c r="Q13" s="221"/>
      <c r="R13" s="224"/>
      <c r="S13" s="233" t="str">
        <f>出来高!B25</f>
        <v/>
      </c>
      <c r="T13" s="234"/>
      <c r="U13" s="235"/>
      <c r="V13" s="155"/>
    </row>
    <row r="14" spans="1:22" ht="23.1" customHeight="1" x14ac:dyDescent="0.2">
      <c r="A14" s="118"/>
      <c r="B14" s="118"/>
      <c r="C14" s="118"/>
      <c r="D14" s="118"/>
      <c r="E14" s="118"/>
      <c r="F14" s="119"/>
      <c r="G14" s="118"/>
      <c r="H14" s="118"/>
      <c r="I14" s="118"/>
      <c r="J14" s="118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1:22" ht="23.1" customHeight="1" x14ac:dyDescent="0.2">
      <c r="A15" s="236" t="s">
        <v>97</v>
      </c>
      <c r="B15" s="237"/>
      <c r="C15" s="237"/>
      <c r="D15" s="237"/>
      <c r="E15" s="237"/>
      <c r="F15" s="238"/>
      <c r="G15" s="134" t="s">
        <v>98</v>
      </c>
      <c r="H15" s="134" t="s">
        <v>99</v>
      </c>
      <c r="I15" s="168" t="s">
        <v>100</v>
      </c>
      <c r="J15" s="118"/>
      <c r="K15" s="155"/>
      <c r="L15" s="215" t="s">
        <v>101</v>
      </c>
      <c r="M15" s="215"/>
      <c r="N15" s="215" t="s">
        <v>102</v>
      </c>
      <c r="O15" s="215"/>
      <c r="P15" s="215"/>
      <c r="Q15" s="215" t="s">
        <v>103</v>
      </c>
      <c r="R15" s="215"/>
      <c r="S15" s="215"/>
      <c r="T15" s="215" t="s">
        <v>104</v>
      </c>
      <c r="U15" s="215"/>
      <c r="V15" s="215"/>
    </row>
    <row r="16" spans="1:22" ht="23.1" customHeight="1" x14ac:dyDescent="0.2">
      <c r="A16" s="130" t="s">
        <v>105</v>
      </c>
      <c r="B16" s="131" t="s">
        <v>106</v>
      </c>
      <c r="C16" s="131"/>
      <c r="D16" s="131"/>
      <c r="E16" s="131"/>
      <c r="F16" s="126"/>
      <c r="G16" s="142" t="e">
        <f>'7'!I16</f>
        <v>#VALUE!</v>
      </c>
      <c r="H16" s="142" t="str">
        <f>出来高!O14</f>
        <v/>
      </c>
      <c r="I16" s="140" t="e">
        <f>G16+H16</f>
        <v>#VALUE!</v>
      </c>
      <c r="J16" s="118"/>
      <c r="K16" s="155"/>
      <c r="L16" s="215" t="s">
        <v>107</v>
      </c>
      <c r="M16" s="215"/>
      <c r="N16" s="207" t="e">
        <f>G16</f>
        <v>#VALUE!</v>
      </c>
      <c r="O16" s="207"/>
      <c r="P16" s="207"/>
      <c r="Q16" s="207" t="str">
        <f>H16</f>
        <v/>
      </c>
      <c r="R16" s="207"/>
      <c r="S16" s="207"/>
      <c r="T16" s="207" t="e">
        <f>I16</f>
        <v>#VALUE!</v>
      </c>
      <c r="U16" s="207"/>
      <c r="V16" s="207"/>
    </row>
    <row r="17" spans="1:22" ht="23.1" customHeight="1" x14ac:dyDescent="0.2">
      <c r="A17" s="130" t="s">
        <v>108</v>
      </c>
      <c r="B17" s="136" t="s">
        <v>109</v>
      </c>
      <c r="C17" s="128"/>
      <c r="D17" s="131"/>
      <c r="E17" s="131"/>
      <c r="F17" s="126" t="s">
        <v>110</v>
      </c>
      <c r="G17" s="142" t="e">
        <f>G16*0.9</f>
        <v>#VALUE!</v>
      </c>
      <c r="H17" s="141" t="e">
        <f>H16*0.9</f>
        <v>#VALUE!</v>
      </c>
      <c r="I17" s="140" t="e">
        <f>SUM(G17:H17)</f>
        <v>#VALUE!</v>
      </c>
      <c r="J17" s="118"/>
      <c r="K17" s="155"/>
      <c r="L17" s="215"/>
      <c r="M17" s="215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23.1" customHeight="1" x14ac:dyDescent="0.2">
      <c r="A18" s="130" t="s">
        <v>111</v>
      </c>
      <c r="B18" s="131" t="s">
        <v>112</v>
      </c>
      <c r="C18" s="131"/>
      <c r="D18" s="131"/>
      <c r="E18" s="118"/>
      <c r="F18" s="119" t="s">
        <v>113</v>
      </c>
      <c r="G18" s="135" t="e">
        <f>G16-G17</f>
        <v>#VALUE!</v>
      </c>
      <c r="H18" s="137" t="e">
        <f>H16-H17</f>
        <v>#VALUE!</v>
      </c>
      <c r="I18" s="133" t="e">
        <f>SUM(G18:H18)</f>
        <v>#VALUE!</v>
      </c>
      <c r="J18" s="118"/>
      <c r="K18" s="155"/>
      <c r="L18" s="225" t="s">
        <v>114</v>
      </c>
      <c r="M18" s="225"/>
      <c r="N18" s="207" t="e">
        <f>G17</f>
        <v>#VALUE!</v>
      </c>
      <c r="O18" s="207"/>
      <c r="P18" s="207"/>
      <c r="Q18" s="205" t="str">
        <f>IF($H$19&gt;1,"保留金解除","")</f>
        <v/>
      </c>
      <c r="R18" s="205"/>
      <c r="S18" s="205"/>
      <c r="T18" s="207" t="e">
        <f>I20</f>
        <v>#VALUE!</v>
      </c>
      <c r="U18" s="207"/>
      <c r="V18" s="207"/>
    </row>
    <row r="19" spans="1:22" ht="23.1" customHeight="1" x14ac:dyDescent="0.2">
      <c r="A19" s="130" t="s">
        <v>115</v>
      </c>
      <c r="B19" s="131" t="s">
        <v>116</v>
      </c>
      <c r="C19" s="131"/>
      <c r="D19" s="131"/>
      <c r="E19" s="128"/>
      <c r="F19" s="129"/>
      <c r="G19" s="135"/>
      <c r="H19" s="143">
        <f>IF(AND(出来高!O16*100&gt;90),I18,0)</f>
        <v>0</v>
      </c>
      <c r="I19" s="133">
        <f>SUM(G19:H19)</f>
        <v>0</v>
      </c>
      <c r="J19" s="118"/>
      <c r="K19" s="155"/>
      <c r="L19" s="225"/>
      <c r="M19" s="225"/>
      <c r="N19" s="207"/>
      <c r="O19" s="207"/>
      <c r="P19" s="207"/>
      <c r="Q19" s="206" t="e">
        <f>H20</f>
        <v>#VALUE!</v>
      </c>
      <c r="R19" s="206"/>
      <c r="S19" s="206"/>
      <c r="T19" s="207"/>
      <c r="U19" s="207"/>
      <c r="V19" s="207"/>
    </row>
    <row r="20" spans="1:22" ht="23.1" customHeight="1" x14ac:dyDescent="0.2">
      <c r="A20" s="130" t="s">
        <v>117</v>
      </c>
      <c r="B20" s="136" t="s">
        <v>118</v>
      </c>
      <c r="C20" s="128"/>
      <c r="D20" s="131"/>
      <c r="E20" s="131"/>
      <c r="F20" s="126" t="s">
        <v>119</v>
      </c>
      <c r="G20" s="141" t="e">
        <f>G17+G19</f>
        <v>#VALUE!</v>
      </c>
      <c r="H20" s="141" t="e">
        <f>H17+H19</f>
        <v>#VALUE!</v>
      </c>
      <c r="I20" s="140" t="e">
        <f>I17+I19</f>
        <v>#VALUE!</v>
      </c>
      <c r="J20" s="118"/>
      <c r="K20" s="155"/>
      <c r="L20" s="201" t="s">
        <v>134</v>
      </c>
      <c r="M20" s="202"/>
      <c r="N20" s="207" t="e">
        <f>G22</f>
        <v>#VALUE!</v>
      </c>
      <c r="O20" s="207"/>
      <c r="P20" s="207"/>
      <c r="Q20" s="207" t="e">
        <f>H22</f>
        <v>#VALUE!</v>
      </c>
      <c r="R20" s="207"/>
      <c r="S20" s="207"/>
      <c r="T20" s="207" t="e">
        <f>I22</f>
        <v>#VALUE!</v>
      </c>
      <c r="U20" s="207"/>
      <c r="V20" s="207"/>
    </row>
    <row r="21" spans="1:22" ht="23.1" customHeight="1" x14ac:dyDescent="0.2">
      <c r="A21" s="130" t="s">
        <v>120</v>
      </c>
      <c r="B21" s="136" t="s">
        <v>121</v>
      </c>
      <c r="C21" s="128"/>
      <c r="D21" s="131"/>
      <c r="E21" s="131"/>
      <c r="F21" s="132" t="s">
        <v>122</v>
      </c>
      <c r="G21" s="133" t="e">
        <f>I11-G20</f>
        <v>#VALUE!</v>
      </c>
      <c r="H21" s="138"/>
      <c r="I21" s="133" t="e">
        <f>I11-I20</f>
        <v>#VALUE!</v>
      </c>
      <c r="J21" s="118"/>
      <c r="K21" s="155"/>
      <c r="L21" s="203" t="str">
        <f>"（B)×"&amp;O12*100&amp;"％"</f>
        <v>（B)×10％</v>
      </c>
      <c r="M21" s="204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ht="23.1" customHeight="1" x14ac:dyDescent="0.2">
      <c r="A22" s="130" t="s">
        <v>123</v>
      </c>
      <c r="B22" s="131" t="s">
        <v>124</v>
      </c>
      <c r="C22" s="174">
        <f>H12</f>
        <v>0.1</v>
      </c>
      <c r="D22" s="131"/>
      <c r="E22" s="131"/>
      <c r="F22" s="132" t="s">
        <v>125</v>
      </c>
      <c r="G22" s="140" t="e">
        <f>(G17+G19)*C22</f>
        <v>#VALUE!</v>
      </c>
      <c r="H22" s="140" t="e">
        <f>(H17+H19)*C22</f>
        <v>#VALUE!</v>
      </c>
      <c r="I22" s="140" t="e">
        <f>SUM(G22:H22)</f>
        <v>#VALUE!</v>
      </c>
      <c r="J22" s="118"/>
      <c r="K22" s="155"/>
      <c r="L22" s="225" t="s">
        <v>133</v>
      </c>
      <c r="M22" s="225"/>
      <c r="N22" s="207" t="e">
        <f>G23</f>
        <v>#VALUE!</v>
      </c>
      <c r="O22" s="207"/>
      <c r="P22" s="207"/>
      <c r="Q22" s="207" t="e">
        <f>H23</f>
        <v>#VALUE!</v>
      </c>
      <c r="R22" s="207"/>
      <c r="S22" s="207"/>
      <c r="T22" s="207" t="e">
        <f>I23</f>
        <v>#VALUE!</v>
      </c>
      <c r="U22" s="207"/>
      <c r="V22" s="207"/>
    </row>
    <row r="23" spans="1:22" ht="23.1" customHeight="1" x14ac:dyDescent="0.2">
      <c r="A23" s="130" t="s">
        <v>126</v>
      </c>
      <c r="B23" s="136" t="s">
        <v>127</v>
      </c>
      <c r="C23" s="128"/>
      <c r="D23" s="131"/>
      <c r="E23" s="131"/>
      <c r="F23" s="132" t="s">
        <v>128</v>
      </c>
      <c r="G23" s="133" t="e">
        <f>G17+G19+G22</f>
        <v>#VALUE!</v>
      </c>
      <c r="H23" s="133" t="e">
        <f>H17+H19+H22</f>
        <v>#VALUE!</v>
      </c>
      <c r="I23" s="133" t="e">
        <f>SUM(G23:H23)</f>
        <v>#VALUE!</v>
      </c>
      <c r="J23" s="118"/>
      <c r="K23" s="155"/>
      <c r="L23" s="225"/>
      <c r="M23" s="225"/>
      <c r="N23" s="207"/>
      <c r="O23" s="207"/>
      <c r="P23" s="207"/>
      <c r="Q23" s="207"/>
      <c r="R23" s="207"/>
      <c r="S23" s="207"/>
      <c r="T23" s="207"/>
      <c r="U23" s="207"/>
      <c r="V23" s="207"/>
    </row>
    <row r="24" spans="1:22" ht="23.1" customHeight="1" x14ac:dyDescent="0.2">
      <c r="A24" s="130" t="s">
        <v>129</v>
      </c>
      <c r="B24" s="136" t="s">
        <v>130</v>
      </c>
      <c r="C24" s="128"/>
      <c r="D24" s="131"/>
      <c r="E24" s="131"/>
      <c r="F24" s="132" t="s">
        <v>131</v>
      </c>
      <c r="G24" s="140" t="e">
        <f>I13-G23</f>
        <v>#VALUE!</v>
      </c>
      <c r="H24" s="138"/>
      <c r="I24" s="140" t="e">
        <f>I13-I23</f>
        <v>#VALUE!</v>
      </c>
      <c r="J24" s="118"/>
      <c r="K24" s="155"/>
      <c r="L24" s="225" t="s">
        <v>132</v>
      </c>
      <c r="M24" s="225"/>
      <c r="N24" s="207" t="e">
        <f>G24</f>
        <v>#VALUE!</v>
      </c>
      <c r="O24" s="207"/>
      <c r="P24" s="207"/>
      <c r="Q24" s="207">
        <v>0</v>
      </c>
      <c r="R24" s="207"/>
      <c r="S24" s="207"/>
      <c r="T24" s="207" t="e">
        <f>I24</f>
        <v>#VALUE!</v>
      </c>
      <c r="U24" s="207"/>
      <c r="V24" s="207"/>
    </row>
    <row r="25" spans="1:22" x14ac:dyDescent="0.2">
      <c r="K25" s="155"/>
      <c r="L25" s="225"/>
      <c r="M25" s="225"/>
      <c r="N25" s="207"/>
      <c r="O25" s="207"/>
      <c r="P25" s="207"/>
      <c r="Q25" s="207"/>
      <c r="R25" s="207"/>
      <c r="S25" s="207"/>
      <c r="T25" s="207"/>
      <c r="U25" s="207"/>
      <c r="V25" s="207"/>
    </row>
  </sheetData>
  <sheetProtection sheet="1" insertColumns="0" insertRows="0"/>
  <mergeCells count="48"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12:M13"/>
    <mergeCell ref="Q12:R13"/>
    <mergeCell ref="N13:P13"/>
    <mergeCell ref="S13:U13"/>
    <mergeCell ref="L15:M15"/>
    <mergeCell ref="N15:P15"/>
    <mergeCell ref="Q15:S15"/>
    <mergeCell ref="T15:V15"/>
    <mergeCell ref="L8:N8"/>
    <mergeCell ref="P8:R8"/>
    <mergeCell ref="L10:M11"/>
    <mergeCell ref="N10:Q11"/>
    <mergeCell ref="R10:R11"/>
    <mergeCell ref="R1:S1"/>
    <mergeCell ref="L2:N2"/>
    <mergeCell ref="L4:M4"/>
    <mergeCell ref="L5:M5"/>
    <mergeCell ref="L7:N7"/>
    <mergeCell ref="P7:R7"/>
    <mergeCell ref="F2:G2"/>
    <mergeCell ref="E9:G9"/>
    <mergeCell ref="A15:F15"/>
    <mergeCell ref="F3:G3"/>
    <mergeCell ref="F6:G6"/>
    <mergeCell ref="C7:G7"/>
    <mergeCell ref="E8:G8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出来高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出来高!Print_Area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taiko</dc:creator>
  <cp:keywords/>
  <dc:description/>
  <cp:lastModifiedBy>taiko</cp:lastModifiedBy>
  <cp:revision/>
  <dcterms:created xsi:type="dcterms:W3CDTF">2006-01-27T03:47:28Z</dcterms:created>
  <dcterms:modified xsi:type="dcterms:W3CDTF">2023-01-24T08:15:25Z</dcterms:modified>
  <cp:category/>
  <cp:contentStatus/>
</cp:coreProperties>
</file>